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2" windowHeight="9120" activeTab="0"/>
  </bookViews>
  <sheets>
    <sheet name="THEO DOI THU" sheetId="1" r:id="rId1"/>
  </sheets>
  <definedNames>
    <definedName name="_xlnm.Print_Area" localSheetId="0">'THEO DOI THU'!$A$1:$N$86</definedName>
  </definedNames>
  <calcPr fullCalcOnLoad="1"/>
</workbook>
</file>

<file path=xl/sharedStrings.xml><?xml version="1.0" encoding="utf-8"?>
<sst xmlns="http://schemas.openxmlformats.org/spreadsheetml/2006/main" count="272" uniqueCount="193">
  <si>
    <t>BỘ TƯ PHÁP</t>
  </si>
  <si>
    <t>CỘNG HOÀ XÃ HỘI CHỦ NGHĨA VIỆT NAM</t>
  </si>
  <si>
    <t>TRƯỜNG ĐẠI HỌC LUẬT HÀ NỘI</t>
  </si>
  <si>
    <t>Độc lập - Tự do - Hạnh phúc</t>
  </si>
  <si>
    <t>Danh sách sinh viên lớp học phần</t>
  </si>
  <si>
    <t>05/01/2022 - 15/01/2022</t>
  </si>
  <si>
    <t>STT</t>
  </si>
  <si>
    <t>Lớp quản lý</t>
  </si>
  <si>
    <t>Mã sinh viên</t>
  </si>
  <si>
    <t>Họ đệm</t>
  </si>
  <si>
    <t>Tên</t>
  </si>
  <si>
    <t>Ngày sinh</t>
  </si>
  <si>
    <t>Ghi chú</t>
  </si>
  <si>
    <t>Anh</t>
  </si>
  <si>
    <t>Cường</t>
  </si>
  <si>
    <t>431434</t>
  </si>
  <si>
    <t>Trần Thị An</t>
  </si>
  <si>
    <t>Duyên</t>
  </si>
  <si>
    <t>01/01/1999</t>
  </si>
  <si>
    <t>Hiếu</t>
  </si>
  <si>
    <t>25/03/2000</t>
  </si>
  <si>
    <t>Linh</t>
  </si>
  <si>
    <t>430444</t>
  </si>
  <si>
    <t>Lê Thị Kiều</t>
  </si>
  <si>
    <t>Thu</t>
  </si>
  <si>
    <t>29/08/2000</t>
  </si>
  <si>
    <t>Thủy</t>
  </si>
  <si>
    <t>Trang</t>
  </si>
  <si>
    <t>Nguyễn Ngọc</t>
  </si>
  <si>
    <t>Thứ 2 tiết 3,4,5</t>
  </si>
  <si>
    <t>Thứ 2 tiết 13,14,15</t>
  </si>
  <si>
    <t>Mã lớp: OTCDRNN_ANH-2-21-2 (N01)</t>
  </si>
  <si>
    <t>433540</t>
  </si>
  <si>
    <t>Nguyễn Thị Mỹ</t>
  </si>
  <si>
    <t>28/06/2000</t>
  </si>
  <si>
    <t>Dương</t>
  </si>
  <si>
    <t>Quang</t>
  </si>
  <si>
    <t>Nguyễn Thanh</t>
  </si>
  <si>
    <t>11/08/2000</t>
  </si>
  <si>
    <t>Hà</t>
  </si>
  <si>
    <t>400507</t>
  </si>
  <si>
    <t>Vũ Văn</t>
  </si>
  <si>
    <t>01/04/1997</t>
  </si>
  <si>
    <t>430528</t>
  </si>
  <si>
    <t>Lê Trịnh</t>
  </si>
  <si>
    <t>Nguyên</t>
  </si>
  <si>
    <t>16/09/2000</t>
  </si>
  <si>
    <t>432148</t>
  </si>
  <si>
    <t>Cao Thanh</t>
  </si>
  <si>
    <t>Tâm</t>
  </si>
  <si>
    <t>14/10/2000</t>
  </si>
  <si>
    <t>431311</t>
  </si>
  <si>
    <t>Nguyễn Đức</t>
  </si>
  <si>
    <t>Tiến</t>
  </si>
  <si>
    <t>Nguyễn Minh</t>
  </si>
  <si>
    <t>Tùng</t>
  </si>
  <si>
    <t>Vân</t>
  </si>
  <si>
    <t>431356</t>
  </si>
  <si>
    <t>Nguyễn Thị Ngọc</t>
  </si>
  <si>
    <t>18/03/2000</t>
  </si>
  <si>
    <t>431738</t>
  </si>
  <si>
    <t>Tạ Ngọc</t>
  </si>
  <si>
    <t>430456</t>
  </si>
  <si>
    <t>Phan Thị Ngọc</t>
  </si>
  <si>
    <t>ánh</t>
  </si>
  <si>
    <t>25/02/2000</t>
  </si>
  <si>
    <t>19/05/1998</t>
  </si>
  <si>
    <t>423219</t>
  </si>
  <si>
    <t>Chu Thị Hồng</t>
  </si>
  <si>
    <t>30/10/1999</t>
  </si>
  <si>
    <t>433537</t>
  </si>
  <si>
    <t>Mai Ngọc</t>
  </si>
  <si>
    <t>16/02/2000</t>
  </si>
  <si>
    <t>433539</t>
  </si>
  <si>
    <t>Lan</t>
  </si>
  <si>
    <t>13/03/2000</t>
  </si>
  <si>
    <t>432256</t>
  </si>
  <si>
    <t>Lê Hải</t>
  </si>
  <si>
    <t>Long</t>
  </si>
  <si>
    <t>09/09/2000</t>
  </si>
  <si>
    <t>430446</t>
  </si>
  <si>
    <t>Vũ Thị Hồng</t>
  </si>
  <si>
    <t>Nhung</t>
  </si>
  <si>
    <t>430457</t>
  </si>
  <si>
    <t>Hà Linh</t>
  </si>
  <si>
    <t>13/10/2000</t>
  </si>
  <si>
    <t>Ôn tập Chuẩn đầu ra ngoại ngữ Nga văn-2-21-2 (N01)</t>
  </si>
  <si>
    <t>Mã lớp: OTCDRNN_NGA-2-21-2 (N01)</t>
  </si>
  <si>
    <t>Thứ 2 tiết 1,2,3,4,5,6</t>
  </si>
  <si>
    <t>430158</t>
  </si>
  <si>
    <t>Phạm Thị Minh</t>
  </si>
  <si>
    <t>05/02/2000</t>
  </si>
  <si>
    <t>431435</t>
  </si>
  <si>
    <t>Lưu</t>
  </si>
  <si>
    <t>17/02/2000</t>
  </si>
  <si>
    <t>07/01/2000</t>
  </si>
  <si>
    <t>Thứ 2 tiết 7,8,9,10,11,12</t>
  </si>
  <si>
    <t>Hải</t>
  </si>
  <si>
    <t>Ôn tập Chuẩn đầu ra ngoại ngữ Trung văn-2-21-2 (N01)</t>
  </si>
  <si>
    <t>Mã lớp: OTCDRNN_TRUNG-2-21-2 (N01)</t>
  </si>
  <si>
    <t>422064</t>
  </si>
  <si>
    <t>Hoàng Xuân</t>
  </si>
  <si>
    <t>Chính</t>
  </si>
  <si>
    <t>31/01/1998</t>
  </si>
  <si>
    <t>411720</t>
  </si>
  <si>
    <t>Nguyễn Thùy</t>
  </si>
  <si>
    <t>12/03/1998</t>
  </si>
  <si>
    <t>421863</t>
  </si>
  <si>
    <t>Dương Công</t>
  </si>
  <si>
    <t>21/05/1998</t>
  </si>
  <si>
    <t>432610</t>
  </si>
  <si>
    <t>Hà Thị</t>
  </si>
  <si>
    <t>Huế</t>
  </si>
  <si>
    <t>18/09/2000</t>
  </si>
  <si>
    <t>431932</t>
  </si>
  <si>
    <t>Cầm Diệp</t>
  </si>
  <si>
    <t>12/08/2000</t>
  </si>
  <si>
    <t>430233</t>
  </si>
  <si>
    <t>Lê Diệu</t>
  </si>
  <si>
    <t>20/09/2000</t>
  </si>
  <si>
    <t>Ly</t>
  </si>
  <si>
    <t>Còn nợ</t>
  </si>
  <si>
    <t>Thời gian học:</t>
  </si>
  <si>
    <t>CỘNG</t>
  </si>
  <si>
    <t>Phải thu</t>
  </si>
  <si>
    <t>THI Chuẩn đầu ra ngoại ngữ 4 kỹ năng_Anh văn-2-21-2 (N01)</t>
  </si>
  <si>
    <t>Học phần: Thi Chuẩn đầu ra ngoại ngữ 4 kỹ năng_Anh văn</t>
  </si>
  <si>
    <t>Thời gian học :</t>
  </si>
  <si>
    <t>23/01/2022 - 23/01/2022</t>
  </si>
  <si>
    <t>CN tiết 1 tại HVTP_B101 HVTP</t>
  </si>
  <si>
    <t>4314</t>
  </si>
  <si>
    <t>4306</t>
  </si>
  <si>
    <t>4313</t>
  </si>
  <si>
    <t>4301</t>
  </si>
  <si>
    <t>Nguyễn Thị Hải</t>
  </si>
  <si>
    <t>4335</t>
  </si>
  <si>
    <t>4319</t>
  </si>
  <si>
    <t>430605</t>
  </si>
  <si>
    <t>Nguyễn Ngọc Bảo</t>
  </si>
  <si>
    <t>4125</t>
  </si>
  <si>
    <t>412557</t>
  </si>
  <si>
    <t>Cao Kiều</t>
  </si>
  <si>
    <t>Diễm</t>
  </si>
  <si>
    <t>08/10/1997</t>
  </si>
  <si>
    <t>4333</t>
  </si>
  <si>
    <t>Hoàng Thị Thu</t>
  </si>
  <si>
    <t>431960</t>
  </si>
  <si>
    <t>Đỗ Hồng</t>
  </si>
  <si>
    <t>26/02/1999</t>
  </si>
  <si>
    <t>4216</t>
  </si>
  <si>
    <t>430622</t>
  </si>
  <si>
    <t>Cù Đức</t>
  </si>
  <si>
    <t>25/12/1999</t>
  </si>
  <si>
    <t>4104</t>
  </si>
  <si>
    <t>410448</t>
  </si>
  <si>
    <t>Lương Ngọc</t>
  </si>
  <si>
    <t>14/01/1997</t>
  </si>
  <si>
    <t>431921</t>
  </si>
  <si>
    <t>02/07/2000</t>
  </si>
  <si>
    <t>LTCQ01</t>
  </si>
  <si>
    <t>LTCQ0144</t>
  </si>
  <si>
    <t xml:space="preserve">Phùng Xuân </t>
  </si>
  <si>
    <t>Thìn</t>
  </si>
  <si>
    <t>19/08/1988</t>
  </si>
  <si>
    <t>17/07/2000</t>
  </si>
  <si>
    <t>433306</t>
  </si>
  <si>
    <t>Bùi Sơn</t>
  </si>
  <si>
    <t>431913</t>
  </si>
  <si>
    <t>23/08/1997</t>
  </si>
  <si>
    <t>Quách Thanh</t>
  </si>
  <si>
    <t>403148</t>
  </si>
  <si>
    <t>4031</t>
  </si>
  <si>
    <t>430160</t>
  </si>
  <si>
    <t>20/05/1998</t>
  </si>
  <si>
    <t>Dếnh</t>
  </si>
  <si>
    <t>Vừ A</t>
  </si>
  <si>
    <t>421663</t>
  </si>
  <si>
    <t>CN tiết 1 tại HVTP_B502 HVTP</t>
  </si>
  <si>
    <t>Học phần: Thi Chuẩn đầu ra ngoại ngữ 4 kỹ năng_Trung văn</t>
  </si>
  <si>
    <t>Thi Chuẩn đầu ra ngoại ngữ 4 kỹ năng_Trung văn-2-21-2 (N01)</t>
  </si>
  <si>
    <t>Thi Chuẩn đầu ra ngoại ngữ 4 kỹ năng_Nga văn-2-21-2 (N01)</t>
  </si>
  <si>
    <t>Học phần: Thi Chuẩn đầu ra ngoại ngữ 4 kỹ năng_Nga văn</t>
  </si>
  <si>
    <t>CN tiết 1 tại HVTP_B402 HVTP</t>
  </si>
  <si>
    <t>Ôn tập Chuẩn đầu ra ngoại ngữ Anh văn-2-21-2 (N01)</t>
  </si>
  <si>
    <t>Cộng</t>
  </si>
  <si>
    <t>Cộng Thi</t>
  </si>
  <si>
    <t>Cộng Ôn tập</t>
  </si>
  <si>
    <t>Đã thu</t>
  </si>
  <si>
    <t>Tổng Cộng Ôn tập &amp; Thi CĐRNN</t>
  </si>
  <si>
    <t>DANH SÁCH THU CHUẨN ĐẦU RA NGOẠI NGỮ - THÁNG 01/2022</t>
  </si>
  <si>
    <t>*</t>
  </si>
  <si>
    <t>Lưu ý:</t>
  </si>
  <si>
    <t>Sinh viên kiểm tra đối chiếu, nếu có vướng mắc về việc thanh toán, liên hệ Phòng Tài chính - Kế toán theo địa chỉ mail: hocphihlu@gmail.com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</si>
</sst>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1010000]d/m/yyyy;@"/>
    <numFmt numFmtId="166" formatCode="_(* #,##0.0_);_(* \(#,##0.0\);_(* &quot;-&quot;??_);_(@_)"/>
    <numFmt numFmtId="167" formatCode="m/d/yyyy&quot;  &quot;h\:mm\:ss\ AM/PM"/>
    <numFmt numFmtId="168" formatCode="h\:mm\.ss\ "/>
    <numFmt numFmtId="169" formatCode="#,##0.0"/>
    <numFmt numFmtId="170" formatCode="mmm\-yyyy"/>
    <numFmt numFmtId="171" formatCode="0.00;[Red]0.00"/>
    <numFmt numFmtId="172" formatCode="0.0;[Red]0.0"/>
    <numFmt numFmtId="173" formatCode="0;[Red]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9">
    <font>
      <sz val="11"/>
      <color indexed="8"/>
      <name val="Calibri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i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0" borderId="0">
      <alignment/>
      <protection/>
    </xf>
    <xf numFmtId="0" fontId="4" fillId="0" borderId="0">
      <alignment vertical="top"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>
      <alignment/>
    </xf>
    <xf numFmtId="164" fontId="2" fillId="33" borderId="0" xfId="42" applyNumberFormat="1" applyFon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horizontal="center"/>
      <protection/>
    </xf>
    <xf numFmtId="0" fontId="1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Font="1" applyFill="1" applyAlignment="1">
      <alignment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vertical="top"/>
      <protection/>
    </xf>
    <xf numFmtId="0" fontId="1" fillId="33" borderId="0" xfId="0" applyNumberFormat="1" applyFont="1" applyFill="1" applyBorder="1" applyAlignment="1" applyProtection="1">
      <alignment horizontal="right" vertical="top"/>
      <protection/>
    </xf>
    <xf numFmtId="0" fontId="1" fillId="33" borderId="0" xfId="0" applyNumberFormat="1" applyFont="1" applyFill="1" applyBorder="1" applyAlignment="1" applyProtection="1">
      <alignment horizontal="center" vertical="top"/>
      <protection/>
    </xf>
    <xf numFmtId="164" fontId="1" fillId="33" borderId="0" xfId="42" applyNumberFormat="1" applyFont="1" applyFill="1" applyBorder="1" applyAlignment="1" applyProtection="1">
      <alignment/>
      <protection/>
    </xf>
    <xf numFmtId="0" fontId="47" fillId="33" borderId="0" xfId="0" applyNumberFormat="1" applyFont="1" applyFill="1" applyBorder="1" applyAlignment="1" applyProtection="1">
      <alignment horizontal="center"/>
      <protection/>
    </xf>
    <xf numFmtId="0" fontId="1" fillId="33" borderId="0" xfId="0" applyNumberFormat="1" applyFont="1" applyFill="1" applyBorder="1" applyAlignment="1" applyProtection="1">
      <alignment horizontal="right"/>
      <protection/>
    </xf>
    <xf numFmtId="0" fontId="1" fillId="33" borderId="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164" fontId="2" fillId="33" borderId="11" xfId="42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right" vertical="center"/>
      <protection/>
    </xf>
    <xf numFmtId="0" fontId="1" fillId="33" borderId="13" xfId="0" applyNumberFormat="1" applyFont="1" applyFill="1" applyBorder="1" applyAlignment="1" applyProtection="1">
      <alignment vertical="center"/>
      <protection/>
    </xf>
    <xf numFmtId="0" fontId="1" fillId="33" borderId="14" xfId="0" applyNumberFormat="1" applyFont="1" applyFill="1" applyBorder="1" applyAlignment="1" applyProtection="1">
      <alignment vertical="center"/>
      <protection/>
    </xf>
    <xf numFmtId="0" fontId="1" fillId="33" borderId="15" xfId="0" applyNumberFormat="1" applyFont="1" applyFill="1" applyBorder="1" applyAlignment="1" applyProtection="1">
      <alignment vertical="center"/>
      <protection/>
    </xf>
    <xf numFmtId="0" fontId="2" fillId="33" borderId="14" xfId="0" applyNumberFormat="1" applyFont="1" applyFill="1" applyBorder="1" applyAlignment="1" applyProtection="1">
      <alignment vertical="center"/>
      <protection/>
    </xf>
    <xf numFmtId="0" fontId="2" fillId="33" borderId="15" xfId="0" applyNumberFormat="1" applyFont="1" applyFill="1" applyBorder="1" applyAlignment="1" applyProtection="1">
      <alignment vertical="center"/>
      <protection/>
    </xf>
    <xf numFmtId="164" fontId="1" fillId="33" borderId="11" xfId="42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/>
      <protection/>
    </xf>
    <xf numFmtId="0" fontId="2" fillId="33" borderId="14" xfId="0" applyNumberFormat="1" applyFont="1" applyFill="1" applyBorder="1" applyAlignment="1" applyProtection="1">
      <alignment horizontal="right"/>
      <protection/>
    </xf>
    <xf numFmtId="0" fontId="2" fillId="33" borderId="15" xfId="0" applyNumberFormat="1" applyFont="1" applyFill="1" applyBorder="1" applyAlignment="1" applyProtection="1">
      <alignment/>
      <protection/>
    </xf>
    <xf numFmtId="0" fontId="2" fillId="33" borderId="16" xfId="0" applyNumberFormat="1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2" fillId="33" borderId="14" xfId="0" applyNumberFormat="1" applyFont="1" applyFill="1" applyBorder="1" applyAlignment="1" applyProtection="1">
      <alignment/>
      <protection/>
    </xf>
    <xf numFmtId="164" fontId="2" fillId="33" borderId="16" xfId="42" applyNumberFormat="1" applyFont="1" applyFill="1" applyBorder="1" applyAlignment="1" applyProtection="1">
      <alignment/>
      <protection/>
    </xf>
    <xf numFmtId="0" fontId="2" fillId="33" borderId="14" xfId="0" applyNumberFormat="1" applyFont="1" applyFill="1" applyBorder="1" applyAlignment="1" applyProtection="1">
      <alignment horizontal="right" vertical="center"/>
      <protection/>
    </xf>
    <xf numFmtId="0" fontId="1" fillId="33" borderId="15" xfId="0" applyNumberFormat="1" applyFont="1" applyFill="1" applyBorder="1" applyAlignment="1" applyProtection="1">
      <alignment/>
      <protection/>
    </xf>
    <xf numFmtId="0" fontId="2" fillId="33" borderId="16" xfId="0" applyNumberFormat="1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>
      <alignment horizontal="center"/>
    </xf>
    <xf numFmtId="0" fontId="48" fillId="33" borderId="16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164" fontId="6" fillId="33" borderId="0" xfId="42" applyNumberFormat="1" applyFont="1" applyFill="1" applyAlignment="1">
      <alignment/>
    </xf>
    <xf numFmtId="0" fontId="2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right" vertical="center"/>
      <protection/>
    </xf>
    <xf numFmtId="164" fontId="1" fillId="33" borderId="16" xfId="42" applyNumberFormat="1" applyFont="1" applyFill="1" applyBorder="1" applyAlignment="1" applyProtection="1">
      <alignment vertical="center"/>
      <protection/>
    </xf>
    <xf numFmtId="164" fontId="5" fillId="33" borderId="16" xfId="42" applyNumberFormat="1" applyFont="1" applyFill="1" applyBorder="1" applyAlignment="1">
      <alignment/>
    </xf>
    <xf numFmtId="164" fontId="1" fillId="33" borderId="15" xfId="0" applyNumberFormat="1" applyFont="1" applyFill="1" applyBorder="1" applyAlignment="1" applyProtection="1">
      <alignment vertical="center"/>
      <protection/>
    </xf>
    <xf numFmtId="0" fontId="2" fillId="33" borderId="14" xfId="0" applyNumberFormat="1" applyFont="1" applyFill="1" applyBorder="1" applyAlignment="1" applyProtection="1">
      <alignment horizontal="center" vertical="center"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48" fillId="33" borderId="14" xfId="0" applyFont="1" applyFill="1" applyBorder="1" applyAlignment="1">
      <alignment/>
    </xf>
    <xf numFmtId="0" fontId="7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view="pageBreakPreview" zoomScaleSheetLayoutView="100" zoomScalePageLayoutView="0" workbookViewId="0" topLeftCell="A67">
      <selection activeCell="A67" sqref="A1:IV16384"/>
    </sheetView>
  </sheetViews>
  <sheetFormatPr defaultColWidth="9.140625" defaultRowHeight="15" customHeight="1"/>
  <cols>
    <col min="1" max="1" width="5.7109375" style="8" customWidth="1"/>
    <col min="2" max="2" width="6.7109375" style="18" customWidth="1"/>
    <col min="3" max="3" width="3.7109375" style="8" customWidth="1"/>
    <col min="4" max="4" width="10.7109375" style="19" customWidth="1"/>
    <col min="5" max="5" width="9.7109375" style="10" customWidth="1"/>
    <col min="6" max="6" width="9.7109375" style="8" customWidth="1"/>
    <col min="7" max="7" width="6.7109375" style="8" customWidth="1"/>
    <col min="8" max="8" width="3.7109375" style="8" customWidth="1"/>
    <col min="9" max="9" width="15.7109375" style="8" customWidth="1"/>
    <col min="10" max="11" width="15.8515625" style="16" customWidth="1"/>
    <col min="12" max="12" width="15.7109375" style="6" customWidth="1"/>
    <col min="13" max="13" width="8.8515625" style="10" customWidth="1"/>
    <col min="14" max="14" width="8.8515625" style="8" customWidth="1"/>
    <col min="15" max="16384" width="9.140625" style="10" customWidth="1"/>
  </cols>
  <sheetData>
    <row r="1" spans="1:14" ht="15" customHeight="1">
      <c r="A1" s="7" t="s">
        <v>0</v>
      </c>
      <c r="B1" s="7"/>
      <c r="C1" s="7"/>
      <c r="D1" s="7"/>
      <c r="E1" s="7"/>
      <c r="H1" s="2"/>
      <c r="I1" s="2"/>
      <c r="J1" s="9" t="s">
        <v>1</v>
      </c>
      <c r="K1" s="9"/>
      <c r="L1" s="9"/>
      <c r="M1" s="9"/>
      <c r="N1" s="9"/>
    </row>
    <row r="2" spans="1:14" ht="15" customHeight="1">
      <c r="A2" s="11" t="s">
        <v>2</v>
      </c>
      <c r="B2" s="11"/>
      <c r="C2" s="11"/>
      <c r="D2" s="11"/>
      <c r="E2" s="11"/>
      <c r="H2" s="12"/>
      <c r="I2" s="12"/>
      <c r="J2" s="11" t="s">
        <v>3</v>
      </c>
      <c r="K2" s="11"/>
      <c r="L2" s="11"/>
      <c r="M2" s="11"/>
      <c r="N2" s="11"/>
    </row>
    <row r="3" spans="1:4" ht="15" customHeight="1">
      <c r="A3" s="13"/>
      <c r="B3" s="14"/>
      <c r="C3" s="13"/>
      <c r="D3" s="15"/>
    </row>
    <row r="4" spans="1:14" s="1" customFormat="1" ht="15" customHeight="1">
      <c r="A4" s="17" t="s">
        <v>189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s="1" customFormat="1" ht="15" customHeight="1">
      <c r="A5" s="9" t="s">
        <v>183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s="1" customFormat="1" ht="15" customHeight="1">
      <c r="A6" s="9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3" ht="15" customHeight="1">
      <c r="A7" s="2" t="s">
        <v>122</v>
      </c>
      <c r="C7" s="8" t="s">
        <v>5</v>
      </c>
      <c r="K7" s="10"/>
      <c r="L7" s="16" t="s">
        <v>29</v>
      </c>
      <c r="M7" s="16" t="s">
        <v>30</v>
      </c>
    </row>
    <row r="8" spans="1:14" ht="15" customHeight="1">
      <c r="A8" s="20" t="s">
        <v>6</v>
      </c>
      <c r="B8" s="21" t="s">
        <v>7</v>
      </c>
      <c r="C8" s="22"/>
      <c r="D8" s="20" t="s">
        <v>8</v>
      </c>
      <c r="E8" s="21" t="s">
        <v>9</v>
      </c>
      <c r="F8" s="23"/>
      <c r="G8" s="21" t="s">
        <v>10</v>
      </c>
      <c r="H8" s="23"/>
      <c r="I8" s="20" t="s">
        <v>11</v>
      </c>
      <c r="J8" s="24" t="s">
        <v>124</v>
      </c>
      <c r="K8" s="24" t="s">
        <v>187</v>
      </c>
      <c r="L8" s="24" t="s">
        <v>121</v>
      </c>
      <c r="M8" s="21" t="s">
        <v>12</v>
      </c>
      <c r="N8" s="22"/>
    </row>
    <row r="9" spans="1:14" ht="15" customHeight="1">
      <c r="A9" s="25">
        <v>8</v>
      </c>
      <c r="B9" s="26"/>
      <c r="C9" s="27"/>
      <c r="D9" s="25" t="s">
        <v>15</v>
      </c>
      <c r="E9" s="28" t="s">
        <v>16</v>
      </c>
      <c r="F9" s="29"/>
      <c r="G9" s="30" t="s">
        <v>17</v>
      </c>
      <c r="H9" s="31"/>
      <c r="I9" s="25" t="s">
        <v>18</v>
      </c>
      <c r="J9" s="32">
        <v>1800000</v>
      </c>
      <c r="K9" s="32">
        <v>0</v>
      </c>
      <c r="L9" s="24">
        <v>1800000</v>
      </c>
      <c r="M9" s="28"/>
      <c r="N9" s="29"/>
    </row>
    <row r="10" spans="1:14" ht="15" customHeight="1">
      <c r="A10" s="25">
        <v>24</v>
      </c>
      <c r="B10" s="26"/>
      <c r="C10" s="27"/>
      <c r="D10" s="25" t="s">
        <v>22</v>
      </c>
      <c r="E10" s="28" t="s">
        <v>23</v>
      </c>
      <c r="F10" s="29"/>
      <c r="G10" s="30" t="s">
        <v>24</v>
      </c>
      <c r="H10" s="31"/>
      <c r="I10" s="25" t="s">
        <v>25</v>
      </c>
      <c r="J10" s="32">
        <v>1800000</v>
      </c>
      <c r="K10" s="32">
        <v>0</v>
      </c>
      <c r="L10" s="24">
        <v>1800000</v>
      </c>
      <c r="M10" s="28"/>
      <c r="N10" s="29"/>
    </row>
    <row r="11" spans="1:14" ht="15" customHeight="1">
      <c r="A11" s="25">
        <v>2</v>
      </c>
      <c r="B11" s="26"/>
      <c r="C11" s="27"/>
      <c r="D11" s="25" t="s">
        <v>32</v>
      </c>
      <c r="E11" s="28" t="s">
        <v>33</v>
      </c>
      <c r="F11" s="29"/>
      <c r="G11" s="30" t="s">
        <v>13</v>
      </c>
      <c r="H11" s="31"/>
      <c r="I11" s="25" t="s">
        <v>34</v>
      </c>
      <c r="J11" s="32">
        <v>1800000</v>
      </c>
      <c r="K11" s="32">
        <v>0</v>
      </c>
      <c r="L11" s="24">
        <v>1800000</v>
      </c>
      <c r="M11" s="28"/>
      <c r="N11" s="29"/>
    </row>
    <row r="12" spans="1:14" ht="15" customHeight="1">
      <c r="A12" s="25">
        <v>15</v>
      </c>
      <c r="B12" s="26"/>
      <c r="C12" s="27"/>
      <c r="D12" s="25" t="s">
        <v>40</v>
      </c>
      <c r="E12" s="28" t="s">
        <v>41</v>
      </c>
      <c r="F12" s="29"/>
      <c r="G12" s="30" t="s">
        <v>21</v>
      </c>
      <c r="H12" s="31"/>
      <c r="I12" s="25" t="s">
        <v>42</v>
      </c>
      <c r="J12" s="32">
        <v>1800000</v>
      </c>
      <c r="K12" s="32">
        <v>0</v>
      </c>
      <c r="L12" s="24">
        <v>1800000</v>
      </c>
      <c r="M12" s="28"/>
      <c r="N12" s="29"/>
    </row>
    <row r="13" spans="1:14" ht="15" customHeight="1">
      <c r="A13" s="25">
        <v>19</v>
      </c>
      <c r="B13" s="26"/>
      <c r="C13" s="27"/>
      <c r="D13" s="25" t="s">
        <v>43</v>
      </c>
      <c r="E13" s="28" t="s">
        <v>44</v>
      </c>
      <c r="F13" s="29"/>
      <c r="G13" s="30" t="s">
        <v>45</v>
      </c>
      <c r="H13" s="31"/>
      <c r="I13" s="25" t="s">
        <v>34</v>
      </c>
      <c r="J13" s="32">
        <v>1800000</v>
      </c>
      <c r="K13" s="32">
        <v>0</v>
      </c>
      <c r="L13" s="24">
        <v>1800000</v>
      </c>
      <c r="M13" s="28"/>
      <c r="N13" s="29"/>
    </row>
    <row r="14" spans="1:14" ht="15" customHeight="1">
      <c r="A14" s="25">
        <v>23</v>
      </c>
      <c r="B14" s="26"/>
      <c r="C14" s="27"/>
      <c r="D14" s="25" t="s">
        <v>47</v>
      </c>
      <c r="E14" s="28" t="s">
        <v>48</v>
      </c>
      <c r="F14" s="29"/>
      <c r="G14" s="30" t="s">
        <v>49</v>
      </c>
      <c r="H14" s="31"/>
      <c r="I14" s="25" t="s">
        <v>50</v>
      </c>
      <c r="J14" s="32">
        <v>1800000</v>
      </c>
      <c r="K14" s="32">
        <v>0</v>
      </c>
      <c r="L14" s="24">
        <v>1800000</v>
      </c>
      <c r="M14" s="28"/>
      <c r="N14" s="29"/>
    </row>
    <row r="15" spans="1:14" ht="15" customHeight="1">
      <c r="A15" s="25">
        <v>25</v>
      </c>
      <c r="B15" s="26"/>
      <c r="C15" s="27"/>
      <c r="D15" s="25" t="s">
        <v>51</v>
      </c>
      <c r="E15" s="28" t="s">
        <v>52</v>
      </c>
      <c r="F15" s="29"/>
      <c r="G15" s="30" t="s">
        <v>53</v>
      </c>
      <c r="H15" s="31"/>
      <c r="I15" s="25" t="s">
        <v>38</v>
      </c>
      <c r="J15" s="32">
        <v>1800000</v>
      </c>
      <c r="K15" s="32">
        <v>0</v>
      </c>
      <c r="L15" s="24">
        <v>1800000</v>
      </c>
      <c r="M15" s="28"/>
      <c r="N15" s="29"/>
    </row>
    <row r="16" spans="1:14" ht="15" customHeight="1">
      <c r="A16" s="25">
        <v>2</v>
      </c>
      <c r="B16" s="26"/>
      <c r="C16" s="27"/>
      <c r="D16" s="25" t="s">
        <v>60</v>
      </c>
      <c r="E16" s="28" t="s">
        <v>61</v>
      </c>
      <c r="F16" s="29"/>
      <c r="G16" s="30" t="s">
        <v>13</v>
      </c>
      <c r="H16" s="31"/>
      <c r="I16" s="25" t="s">
        <v>46</v>
      </c>
      <c r="J16" s="32">
        <v>1800000</v>
      </c>
      <c r="K16" s="32">
        <v>0</v>
      </c>
      <c r="L16" s="24">
        <v>1800000</v>
      </c>
      <c r="M16" s="28"/>
      <c r="N16" s="29"/>
    </row>
    <row r="17" spans="1:14" ht="15" customHeight="1">
      <c r="A17" s="25">
        <v>3</v>
      </c>
      <c r="B17" s="26"/>
      <c r="C17" s="27"/>
      <c r="D17" s="25" t="s">
        <v>62</v>
      </c>
      <c r="E17" s="28" t="s">
        <v>63</v>
      </c>
      <c r="F17" s="29"/>
      <c r="G17" s="30" t="s">
        <v>64</v>
      </c>
      <c r="H17" s="31"/>
      <c r="I17" s="25" t="s">
        <v>65</v>
      </c>
      <c r="J17" s="32">
        <v>1800000</v>
      </c>
      <c r="K17" s="32">
        <v>0</v>
      </c>
      <c r="L17" s="24">
        <v>1800000</v>
      </c>
      <c r="M17" s="28"/>
      <c r="N17" s="29"/>
    </row>
    <row r="18" spans="1:14" ht="15" customHeight="1">
      <c r="A18" s="25">
        <v>7</v>
      </c>
      <c r="B18" s="26"/>
      <c r="C18" s="27"/>
      <c r="D18" s="25" t="s">
        <v>67</v>
      </c>
      <c r="E18" s="28" t="s">
        <v>68</v>
      </c>
      <c r="F18" s="29"/>
      <c r="G18" s="30" t="s">
        <v>39</v>
      </c>
      <c r="H18" s="31"/>
      <c r="I18" s="25" t="s">
        <v>69</v>
      </c>
      <c r="J18" s="32">
        <v>1800000</v>
      </c>
      <c r="K18" s="32">
        <v>180000</v>
      </c>
      <c r="L18" s="24">
        <v>1620000</v>
      </c>
      <c r="M18" s="28"/>
      <c r="N18" s="29"/>
    </row>
    <row r="19" spans="1:14" ht="15" customHeight="1">
      <c r="A19" s="25">
        <v>11</v>
      </c>
      <c r="B19" s="26"/>
      <c r="C19" s="27"/>
      <c r="D19" s="25" t="s">
        <v>73</v>
      </c>
      <c r="E19" s="28" t="s">
        <v>28</v>
      </c>
      <c r="F19" s="29"/>
      <c r="G19" s="30" t="s">
        <v>74</v>
      </c>
      <c r="H19" s="31"/>
      <c r="I19" s="25" t="s">
        <v>75</v>
      </c>
      <c r="J19" s="32">
        <v>1800000</v>
      </c>
      <c r="K19" s="32">
        <v>0</v>
      </c>
      <c r="L19" s="24">
        <v>1800000</v>
      </c>
      <c r="M19" s="28"/>
      <c r="N19" s="29"/>
    </row>
    <row r="20" spans="1:14" ht="15" customHeight="1">
      <c r="A20" s="25">
        <v>12</v>
      </c>
      <c r="B20" s="26"/>
      <c r="C20" s="27"/>
      <c r="D20" s="25" t="s">
        <v>76</v>
      </c>
      <c r="E20" s="28" t="s">
        <v>77</v>
      </c>
      <c r="F20" s="29"/>
      <c r="G20" s="30" t="s">
        <v>78</v>
      </c>
      <c r="H20" s="31"/>
      <c r="I20" s="25" t="s">
        <v>79</v>
      </c>
      <c r="J20" s="32">
        <v>1800000</v>
      </c>
      <c r="K20" s="32">
        <v>0</v>
      </c>
      <c r="L20" s="24">
        <v>1800000</v>
      </c>
      <c r="M20" s="28"/>
      <c r="N20" s="29"/>
    </row>
    <row r="21" spans="1:14" ht="15" customHeight="1">
      <c r="A21" s="25">
        <v>16</v>
      </c>
      <c r="B21" s="26"/>
      <c r="C21" s="27"/>
      <c r="D21" s="25" t="s">
        <v>80</v>
      </c>
      <c r="E21" s="28" t="s">
        <v>81</v>
      </c>
      <c r="F21" s="29"/>
      <c r="G21" s="30" t="s">
        <v>82</v>
      </c>
      <c r="H21" s="31"/>
      <c r="I21" s="25" t="s">
        <v>20</v>
      </c>
      <c r="J21" s="32">
        <v>1800000</v>
      </c>
      <c r="K21" s="32">
        <v>0</v>
      </c>
      <c r="L21" s="24">
        <v>1800000</v>
      </c>
      <c r="M21" s="28"/>
      <c r="N21" s="29"/>
    </row>
    <row r="22" spans="1:14" ht="15" customHeight="1">
      <c r="A22" s="25">
        <v>22</v>
      </c>
      <c r="B22" s="26"/>
      <c r="C22" s="27"/>
      <c r="D22" s="25" t="s">
        <v>83</v>
      </c>
      <c r="E22" s="28" t="s">
        <v>84</v>
      </c>
      <c r="F22" s="29"/>
      <c r="G22" s="30" t="s">
        <v>27</v>
      </c>
      <c r="H22" s="31"/>
      <c r="I22" s="25" t="s">
        <v>85</v>
      </c>
      <c r="J22" s="32">
        <v>1800000</v>
      </c>
      <c r="K22" s="32">
        <v>0</v>
      </c>
      <c r="L22" s="24">
        <v>1800000</v>
      </c>
      <c r="M22" s="28"/>
      <c r="N22" s="29"/>
    </row>
    <row r="23" spans="1:14" s="1" customFormat="1" ht="15" customHeight="1">
      <c r="A23" s="33"/>
      <c r="B23" s="34"/>
      <c r="C23" s="35"/>
      <c r="D23" s="36"/>
      <c r="E23" s="37" t="s">
        <v>123</v>
      </c>
      <c r="F23" s="38"/>
      <c r="G23" s="39"/>
      <c r="H23" s="35"/>
      <c r="I23" s="33"/>
      <c r="J23" s="40">
        <f>SUM(J9:J22)</f>
        <v>25200000</v>
      </c>
      <c r="K23" s="40">
        <f>SUM(K9:K22)</f>
        <v>180000</v>
      </c>
      <c r="L23" s="40">
        <f>SUM(L9:L22)</f>
        <v>25020000</v>
      </c>
      <c r="M23" s="37"/>
      <c r="N23" s="38"/>
    </row>
    <row r="25" spans="1:14" s="1" customFormat="1" ht="15" customHeight="1">
      <c r="A25" s="9" t="s">
        <v>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s="1" customFormat="1" ht="15" customHeight="1">
      <c r="A26" s="9" t="s">
        <v>86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s="1" customFormat="1" ht="15" customHeight="1">
      <c r="A27" s="9" t="s">
        <v>87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2" ht="15" customHeight="1">
      <c r="A28" s="2" t="s">
        <v>122</v>
      </c>
      <c r="C28" s="8" t="s">
        <v>5</v>
      </c>
      <c r="L28" s="16" t="s">
        <v>88</v>
      </c>
    </row>
    <row r="29" spans="1:14" ht="15" customHeight="1">
      <c r="A29" s="20" t="s">
        <v>6</v>
      </c>
      <c r="B29" s="41" t="s">
        <v>7</v>
      </c>
      <c r="C29" s="42"/>
      <c r="D29" s="20" t="s">
        <v>8</v>
      </c>
      <c r="E29" s="30" t="s">
        <v>9</v>
      </c>
      <c r="F29" s="29"/>
      <c r="G29" s="30" t="s">
        <v>10</v>
      </c>
      <c r="H29" s="29"/>
      <c r="I29" s="20" t="s">
        <v>11</v>
      </c>
      <c r="J29" s="24" t="s">
        <v>124</v>
      </c>
      <c r="K29" s="24" t="s">
        <v>187</v>
      </c>
      <c r="L29" s="24" t="s">
        <v>121</v>
      </c>
      <c r="M29" s="30" t="s">
        <v>12</v>
      </c>
      <c r="N29" s="42"/>
    </row>
    <row r="30" spans="1:14" ht="15" customHeight="1">
      <c r="A30" s="25">
        <v>1</v>
      </c>
      <c r="B30" s="26"/>
      <c r="C30" s="27"/>
      <c r="D30" s="25" t="s">
        <v>89</v>
      </c>
      <c r="E30" s="28" t="s">
        <v>90</v>
      </c>
      <c r="F30" s="29"/>
      <c r="G30" s="30" t="s">
        <v>64</v>
      </c>
      <c r="H30" s="31"/>
      <c r="I30" s="25" t="s">
        <v>91</v>
      </c>
      <c r="J30" s="32">
        <v>1800000</v>
      </c>
      <c r="K30" s="32">
        <v>0</v>
      </c>
      <c r="L30" s="24">
        <v>1800000</v>
      </c>
      <c r="M30" s="28"/>
      <c r="N30" s="29"/>
    </row>
    <row r="31" spans="1:14" s="1" customFormat="1" ht="15" customHeight="1">
      <c r="A31" s="33"/>
      <c r="B31" s="34"/>
      <c r="C31" s="35"/>
      <c r="D31" s="36"/>
      <c r="E31" s="37" t="s">
        <v>123</v>
      </c>
      <c r="F31" s="38"/>
      <c r="G31" s="39"/>
      <c r="H31" s="35"/>
      <c r="I31" s="33"/>
      <c r="J31" s="40">
        <f>J30</f>
        <v>1800000</v>
      </c>
      <c r="K31" s="40">
        <f>K30</f>
        <v>0</v>
      </c>
      <c r="L31" s="40">
        <f>L30</f>
        <v>1800000</v>
      </c>
      <c r="M31" s="37"/>
      <c r="N31" s="38"/>
    </row>
    <row r="33" spans="1:14" ht="15" customHeight="1">
      <c r="A33" s="9" t="s">
        <v>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s="1" customFormat="1" ht="15" customHeight="1">
      <c r="A34" s="9" t="s">
        <v>98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s="1" customFormat="1" ht="15" customHeight="1">
      <c r="A35" s="9" t="s">
        <v>99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2" ht="15" customHeight="1">
      <c r="A36" s="2" t="s">
        <v>122</v>
      </c>
      <c r="C36" s="8" t="s">
        <v>5</v>
      </c>
      <c r="L36" s="16" t="s">
        <v>96</v>
      </c>
    </row>
    <row r="37" spans="1:14" ht="15" customHeight="1">
      <c r="A37" s="20" t="s">
        <v>6</v>
      </c>
      <c r="B37" s="41" t="s">
        <v>7</v>
      </c>
      <c r="C37" s="42"/>
      <c r="D37" s="20" t="s">
        <v>8</v>
      </c>
      <c r="E37" s="30" t="s">
        <v>9</v>
      </c>
      <c r="F37" s="29"/>
      <c r="G37" s="30" t="s">
        <v>10</v>
      </c>
      <c r="H37" s="29"/>
      <c r="I37" s="20" t="s">
        <v>11</v>
      </c>
      <c r="J37" s="24" t="s">
        <v>124</v>
      </c>
      <c r="K37" s="24" t="s">
        <v>187</v>
      </c>
      <c r="L37" s="24" t="s">
        <v>121</v>
      </c>
      <c r="M37" s="30" t="s">
        <v>12</v>
      </c>
      <c r="N37" s="42"/>
    </row>
    <row r="38" spans="1:14" ht="15" customHeight="1">
      <c r="A38" s="25">
        <v>2</v>
      </c>
      <c r="B38" s="26"/>
      <c r="C38" s="27"/>
      <c r="D38" s="25" t="s">
        <v>100</v>
      </c>
      <c r="E38" s="28" t="s">
        <v>101</v>
      </c>
      <c r="F38" s="29"/>
      <c r="G38" s="30" t="s">
        <v>102</v>
      </c>
      <c r="H38" s="31"/>
      <c r="I38" s="25" t="s">
        <v>103</v>
      </c>
      <c r="J38" s="32">
        <v>1800000</v>
      </c>
      <c r="K38" s="32">
        <v>0</v>
      </c>
      <c r="L38" s="24">
        <v>1800000</v>
      </c>
      <c r="M38" s="28"/>
      <c r="N38" s="29"/>
    </row>
    <row r="39" spans="1:14" ht="15" customHeight="1">
      <c r="A39" s="25">
        <v>4</v>
      </c>
      <c r="B39" s="26"/>
      <c r="C39" s="27"/>
      <c r="D39" s="25" t="s">
        <v>104</v>
      </c>
      <c r="E39" s="28" t="s">
        <v>105</v>
      </c>
      <c r="F39" s="29"/>
      <c r="G39" s="30" t="s">
        <v>35</v>
      </c>
      <c r="H39" s="31"/>
      <c r="I39" s="25" t="s">
        <v>106</v>
      </c>
      <c r="J39" s="32">
        <v>1800000</v>
      </c>
      <c r="K39" s="32">
        <v>0</v>
      </c>
      <c r="L39" s="24">
        <v>1800000</v>
      </c>
      <c r="M39" s="28"/>
      <c r="N39" s="29"/>
    </row>
    <row r="40" spans="1:14" ht="15" customHeight="1">
      <c r="A40" s="25">
        <v>7</v>
      </c>
      <c r="B40" s="26"/>
      <c r="C40" s="27"/>
      <c r="D40" s="25" t="s">
        <v>107</v>
      </c>
      <c r="E40" s="28" t="s">
        <v>108</v>
      </c>
      <c r="F40" s="29"/>
      <c r="G40" s="30" t="s">
        <v>19</v>
      </c>
      <c r="H40" s="31"/>
      <c r="I40" s="25" t="s">
        <v>109</v>
      </c>
      <c r="J40" s="32">
        <v>1800000</v>
      </c>
      <c r="K40" s="32">
        <v>0</v>
      </c>
      <c r="L40" s="24">
        <v>1800000</v>
      </c>
      <c r="M40" s="28"/>
      <c r="N40" s="29"/>
    </row>
    <row r="41" spans="1:14" ht="15" customHeight="1">
      <c r="A41" s="25">
        <v>9</v>
      </c>
      <c r="B41" s="26"/>
      <c r="C41" s="27"/>
      <c r="D41" s="25" t="s">
        <v>110</v>
      </c>
      <c r="E41" s="28" t="s">
        <v>111</v>
      </c>
      <c r="F41" s="29"/>
      <c r="G41" s="30" t="s">
        <v>112</v>
      </c>
      <c r="H41" s="31"/>
      <c r="I41" s="25" t="s">
        <v>113</v>
      </c>
      <c r="J41" s="32">
        <v>1800000</v>
      </c>
      <c r="K41" s="32">
        <v>0</v>
      </c>
      <c r="L41" s="24">
        <v>1800000</v>
      </c>
      <c r="M41" s="28"/>
      <c r="N41" s="29"/>
    </row>
    <row r="42" spans="1:14" ht="15" customHeight="1">
      <c r="A42" s="25">
        <v>13</v>
      </c>
      <c r="B42" s="26"/>
      <c r="C42" s="27"/>
      <c r="D42" s="25" t="s">
        <v>114</v>
      </c>
      <c r="E42" s="28" t="s">
        <v>115</v>
      </c>
      <c r="F42" s="29"/>
      <c r="G42" s="30" t="s">
        <v>21</v>
      </c>
      <c r="H42" s="31"/>
      <c r="I42" s="25" t="s">
        <v>116</v>
      </c>
      <c r="J42" s="32">
        <v>1800000</v>
      </c>
      <c r="K42" s="32">
        <v>180000</v>
      </c>
      <c r="L42" s="24">
        <v>1620000</v>
      </c>
      <c r="M42" s="28"/>
      <c r="N42" s="29"/>
    </row>
    <row r="43" spans="1:14" ht="15" customHeight="1">
      <c r="A43" s="25">
        <v>14</v>
      </c>
      <c r="B43" s="26"/>
      <c r="C43" s="27"/>
      <c r="D43" s="25" t="s">
        <v>117</v>
      </c>
      <c r="E43" s="28" t="s">
        <v>118</v>
      </c>
      <c r="F43" s="29"/>
      <c r="G43" s="30" t="s">
        <v>21</v>
      </c>
      <c r="H43" s="31"/>
      <c r="I43" s="25" t="s">
        <v>119</v>
      </c>
      <c r="J43" s="32">
        <v>1800000</v>
      </c>
      <c r="K43" s="32">
        <v>0</v>
      </c>
      <c r="L43" s="24">
        <v>1800000</v>
      </c>
      <c r="M43" s="28"/>
      <c r="N43" s="29"/>
    </row>
    <row r="44" spans="1:14" s="1" customFormat="1" ht="15" customHeight="1">
      <c r="A44" s="33"/>
      <c r="B44" s="43"/>
      <c r="C44" s="43"/>
      <c r="D44" s="36"/>
      <c r="E44" s="37" t="s">
        <v>123</v>
      </c>
      <c r="F44" s="38"/>
      <c r="G44" s="43"/>
      <c r="H44" s="43"/>
      <c r="I44" s="33"/>
      <c r="J44" s="40">
        <f>SUM(J38:J43)</f>
        <v>10800000</v>
      </c>
      <c r="K44" s="40">
        <f>SUM(K38:K43)</f>
        <v>180000</v>
      </c>
      <c r="L44" s="40">
        <f>SUM(L38:L43)</f>
        <v>10620000</v>
      </c>
      <c r="M44" s="44"/>
      <c r="N44" s="44"/>
    </row>
    <row r="45" spans="1:14" s="1" customFormat="1" ht="15" customHeight="1">
      <c r="A45" s="33">
        <v>181</v>
      </c>
      <c r="B45" s="43"/>
      <c r="C45" s="43"/>
      <c r="D45" s="36"/>
      <c r="E45" s="45" t="s">
        <v>186</v>
      </c>
      <c r="F45" s="45"/>
      <c r="G45" s="43"/>
      <c r="H45" s="43"/>
      <c r="I45" s="33"/>
      <c r="J45" s="40">
        <f>J44+J31+J23</f>
        <v>37800000</v>
      </c>
      <c r="K45" s="40">
        <f>K44+K31+K23</f>
        <v>360000</v>
      </c>
      <c r="L45" s="40">
        <f>L44+L31+L23</f>
        <v>37440000</v>
      </c>
      <c r="M45" s="44"/>
      <c r="N45" s="44"/>
    </row>
    <row r="46" ht="15" customHeight="1">
      <c r="E46" s="46"/>
    </row>
    <row r="47" spans="1:14" s="1" customFormat="1" ht="15" customHeight="1">
      <c r="A47" s="17" t="s">
        <v>4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s="1" customFormat="1" ht="15" customHeight="1">
      <c r="A48" s="17" t="s">
        <v>125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s="1" customFormat="1" ht="15" customHeight="1">
      <c r="A49" s="9" t="s">
        <v>126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5" customHeight="1">
      <c r="A50" s="2" t="s">
        <v>127</v>
      </c>
      <c r="C50" s="8" t="s">
        <v>128</v>
      </c>
      <c r="J50" s="47"/>
      <c r="L50" s="16" t="s">
        <v>129</v>
      </c>
      <c r="N50" s="10"/>
    </row>
    <row r="51" spans="1:14" ht="15" customHeight="1">
      <c r="A51" s="20" t="s">
        <v>6</v>
      </c>
      <c r="B51" s="21" t="s">
        <v>7</v>
      </c>
      <c r="C51" s="22"/>
      <c r="D51" s="20" t="s">
        <v>8</v>
      </c>
      <c r="E51" s="21" t="s">
        <v>9</v>
      </c>
      <c r="F51" s="23"/>
      <c r="G51" s="21" t="s">
        <v>10</v>
      </c>
      <c r="H51" s="48"/>
      <c r="I51" s="20" t="s">
        <v>11</v>
      </c>
      <c r="J51" s="24" t="s">
        <v>124</v>
      </c>
      <c r="K51" s="24" t="s">
        <v>187</v>
      </c>
      <c r="L51" s="24" t="s">
        <v>121</v>
      </c>
      <c r="M51" s="21" t="s">
        <v>12</v>
      </c>
      <c r="N51" s="22"/>
    </row>
    <row r="52" spans="1:14" ht="15" customHeight="1">
      <c r="A52" s="25">
        <v>36</v>
      </c>
      <c r="B52" s="49" t="s">
        <v>132</v>
      </c>
      <c r="C52" s="29"/>
      <c r="D52" s="25" t="s">
        <v>57</v>
      </c>
      <c r="E52" s="28" t="s">
        <v>58</v>
      </c>
      <c r="F52" s="29"/>
      <c r="G52" s="30" t="s">
        <v>13</v>
      </c>
      <c r="H52" s="31"/>
      <c r="I52" s="25" t="s">
        <v>59</v>
      </c>
      <c r="J52" s="50">
        <v>300000</v>
      </c>
      <c r="K52" s="50">
        <v>0</v>
      </c>
      <c r="L52" s="51">
        <v>300000</v>
      </c>
      <c r="M52" s="50"/>
      <c r="N52" s="52"/>
    </row>
    <row r="53" spans="1:14" ht="15" customHeight="1">
      <c r="A53" s="25">
        <v>79</v>
      </c>
      <c r="B53" s="49" t="s">
        <v>131</v>
      </c>
      <c r="C53" s="29"/>
      <c r="D53" s="25" t="s">
        <v>137</v>
      </c>
      <c r="E53" s="28" t="s">
        <v>138</v>
      </c>
      <c r="F53" s="29"/>
      <c r="G53" s="30" t="s">
        <v>14</v>
      </c>
      <c r="H53" s="31"/>
      <c r="I53" s="25" t="s">
        <v>75</v>
      </c>
      <c r="J53" s="50">
        <v>300000</v>
      </c>
      <c r="K53" s="50">
        <v>0</v>
      </c>
      <c r="L53" s="51">
        <v>300000</v>
      </c>
      <c r="M53" s="50"/>
      <c r="N53" s="52"/>
    </row>
    <row r="54" spans="1:14" ht="15" customHeight="1">
      <c r="A54" s="25">
        <v>81</v>
      </c>
      <c r="B54" s="49" t="s">
        <v>139</v>
      </c>
      <c r="C54" s="29"/>
      <c r="D54" s="25" t="s">
        <v>140</v>
      </c>
      <c r="E54" s="28" t="s">
        <v>141</v>
      </c>
      <c r="F54" s="29"/>
      <c r="G54" s="30" t="s">
        <v>142</v>
      </c>
      <c r="H54" s="31"/>
      <c r="I54" s="25" t="s">
        <v>143</v>
      </c>
      <c r="J54" s="50">
        <v>300000</v>
      </c>
      <c r="K54" s="50">
        <v>0</v>
      </c>
      <c r="L54" s="51">
        <v>300000</v>
      </c>
      <c r="M54" s="50"/>
      <c r="N54" s="52"/>
    </row>
    <row r="55" spans="1:14" ht="15" customHeight="1">
      <c r="A55" s="25">
        <v>144</v>
      </c>
      <c r="B55" s="49" t="s">
        <v>136</v>
      </c>
      <c r="C55" s="29"/>
      <c r="D55" s="25" t="s">
        <v>146</v>
      </c>
      <c r="E55" s="28" t="s">
        <v>147</v>
      </c>
      <c r="F55" s="29"/>
      <c r="G55" s="30" t="s">
        <v>97</v>
      </c>
      <c r="H55" s="31"/>
      <c r="I55" s="25" t="s">
        <v>148</v>
      </c>
      <c r="J55" s="50">
        <v>300000</v>
      </c>
      <c r="K55" s="50">
        <v>0</v>
      </c>
      <c r="L55" s="51">
        <v>300000</v>
      </c>
      <c r="M55" s="50"/>
      <c r="N55" s="52"/>
    </row>
    <row r="56" spans="1:14" ht="15" customHeight="1">
      <c r="A56" s="25">
        <v>173</v>
      </c>
      <c r="B56" s="49" t="s">
        <v>131</v>
      </c>
      <c r="C56" s="29"/>
      <c r="D56" s="25" t="s">
        <v>150</v>
      </c>
      <c r="E56" s="28" t="s">
        <v>151</v>
      </c>
      <c r="F56" s="29"/>
      <c r="G56" s="30" t="s">
        <v>19</v>
      </c>
      <c r="H56" s="31"/>
      <c r="I56" s="25" t="s">
        <v>152</v>
      </c>
      <c r="J56" s="50">
        <v>300000</v>
      </c>
      <c r="K56" s="50">
        <v>0</v>
      </c>
      <c r="L56" s="51">
        <v>300000</v>
      </c>
      <c r="M56" s="50"/>
      <c r="N56" s="52"/>
    </row>
    <row r="57" spans="1:14" ht="15" customHeight="1">
      <c r="A57" s="25">
        <v>177</v>
      </c>
      <c r="B57" s="49" t="s">
        <v>135</v>
      </c>
      <c r="C57" s="29"/>
      <c r="D57" s="25" t="s">
        <v>70</v>
      </c>
      <c r="E57" s="28" t="s">
        <v>71</v>
      </c>
      <c r="F57" s="29"/>
      <c r="G57" s="30" t="s">
        <v>19</v>
      </c>
      <c r="H57" s="31"/>
      <c r="I57" s="25" t="s">
        <v>72</v>
      </c>
      <c r="J57" s="50">
        <v>300000</v>
      </c>
      <c r="K57" s="50">
        <v>0</v>
      </c>
      <c r="L57" s="51">
        <v>300000</v>
      </c>
      <c r="M57" s="50"/>
      <c r="N57" s="52"/>
    </row>
    <row r="58" spans="1:14" ht="15" customHeight="1">
      <c r="A58" s="25">
        <v>287</v>
      </c>
      <c r="B58" s="49" t="s">
        <v>153</v>
      </c>
      <c r="C58" s="29"/>
      <c r="D58" s="25" t="s">
        <v>154</v>
      </c>
      <c r="E58" s="28" t="s">
        <v>155</v>
      </c>
      <c r="F58" s="29"/>
      <c r="G58" s="30" t="s">
        <v>120</v>
      </c>
      <c r="H58" s="31"/>
      <c r="I58" s="25" t="s">
        <v>156</v>
      </c>
      <c r="J58" s="50">
        <v>300000</v>
      </c>
      <c r="K58" s="50">
        <v>0</v>
      </c>
      <c r="L58" s="51">
        <v>300000</v>
      </c>
      <c r="M58" s="50"/>
      <c r="N58" s="52"/>
    </row>
    <row r="59" spans="1:14" ht="15" customHeight="1">
      <c r="A59" s="25">
        <v>372</v>
      </c>
      <c r="B59" s="49" t="s">
        <v>136</v>
      </c>
      <c r="C59" s="29"/>
      <c r="D59" s="25" t="s">
        <v>157</v>
      </c>
      <c r="E59" s="28" t="s">
        <v>54</v>
      </c>
      <c r="F59" s="29"/>
      <c r="G59" s="30" t="s">
        <v>36</v>
      </c>
      <c r="H59" s="31"/>
      <c r="I59" s="25" t="s">
        <v>158</v>
      </c>
      <c r="J59" s="50">
        <v>300000</v>
      </c>
      <c r="K59" s="50">
        <v>0</v>
      </c>
      <c r="L59" s="51">
        <v>300000</v>
      </c>
      <c r="M59" s="50"/>
      <c r="N59" s="52"/>
    </row>
    <row r="60" spans="1:14" ht="15" customHeight="1">
      <c r="A60" s="25">
        <v>431</v>
      </c>
      <c r="B60" s="49" t="s">
        <v>159</v>
      </c>
      <c r="C60" s="29"/>
      <c r="D60" s="25" t="s">
        <v>160</v>
      </c>
      <c r="E60" s="28" t="s">
        <v>161</v>
      </c>
      <c r="F60" s="29"/>
      <c r="G60" s="30" t="s">
        <v>162</v>
      </c>
      <c r="H60" s="31"/>
      <c r="I60" s="25" t="s">
        <v>163</v>
      </c>
      <c r="J60" s="50">
        <v>300000</v>
      </c>
      <c r="K60" s="50">
        <v>0</v>
      </c>
      <c r="L60" s="51">
        <v>300000</v>
      </c>
      <c r="M60" s="50"/>
      <c r="N60" s="52"/>
    </row>
    <row r="61" spans="1:14" ht="15" customHeight="1">
      <c r="A61" s="25">
        <v>505</v>
      </c>
      <c r="B61" s="49" t="s">
        <v>144</v>
      </c>
      <c r="C61" s="29"/>
      <c r="D61" s="25" t="s">
        <v>165</v>
      </c>
      <c r="E61" s="28" t="s">
        <v>166</v>
      </c>
      <c r="F61" s="29"/>
      <c r="G61" s="30" t="s">
        <v>55</v>
      </c>
      <c r="H61" s="31"/>
      <c r="I61" s="25" t="s">
        <v>95</v>
      </c>
      <c r="J61" s="50">
        <v>300000</v>
      </c>
      <c r="K61" s="50">
        <v>0</v>
      </c>
      <c r="L61" s="51">
        <v>300000</v>
      </c>
      <c r="M61" s="50"/>
      <c r="N61" s="52"/>
    </row>
    <row r="62" spans="1:14" ht="15" customHeight="1">
      <c r="A62" s="25">
        <v>519</v>
      </c>
      <c r="B62" s="49" t="s">
        <v>136</v>
      </c>
      <c r="C62" s="29"/>
      <c r="D62" s="25" t="s">
        <v>167</v>
      </c>
      <c r="E62" s="28" t="s">
        <v>134</v>
      </c>
      <c r="F62" s="29"/>
      <c r="G62" s="30" t="s">
        <v>56</v>
      </c>
      <c r="H62" s="31"/>
      <c r="I62" s="25" t="s">
        <v>164</v>
      </c>
      <c r="J62" s="50">
        <v>300000</v>
      </c>
      <c r="K62" s="50">
        <v>0</v>
      </c>
      <c r="L62" s="51">
        <v>300000</v>
      </c>
      <c r="M62" s="50"/>
      <c r="N62" s="52"/>
    </row>
    <row r="63" spans="1:14" s="1" customFormat="1" ht="15" customHeight="1">
      <c r="A63" s="33"/>
      <c r="B63" s="34"/>
      <c r="C63" s="35"/>
      <c r="D63" s="36"/>
      <c r="E63" s="37" t="s">
        <v>184</v>
      </c>
      <c r="F63" s="38"/>
      <c r="G63" s="39"/>
      <c r="H63" s="35"/>
      <c r="I63" s="33"/>
      <c r="J63" s="40">
        <f>SUM(J52:J62)</f>
        <v>3300000</v>
      </c>
      <c r="K63" s="40">
        <f>SUM(K52:K62)</f>
        <v>0</v>
      </c>
      <c r="L63" s="40">
        <f>SUM(L52:L62)</f>
        <v>3300000</v>
      </c>
      <c r="M63" s="37"/>
      <c r="N63" s="38"/>
    </row>
    <row r="64" spans="1:14" s="1" customFormat="1" ht="15" customHeight="1">
      <c r="A64" s="2"/>
      <c r="B64" s="3"/>
      <c r="C64" s="2"/>
      <c r="D64" s="4"/>
      <c r="E64" s="5"/>
      <c r="F64" s="5"/>
      <c r="G64" s="2"/>
      <c r="H64" s="2"/>
      <c r="I64" s="2"/>
      <c r="J64" s="6"/>
      <c r="K64" s="6"/>
      <c r="L64" s="6"/>
      <c r="M64" s="5"/>
      <c r="N64" s="5"/>
    </row>
    <row r="65" spans="1:14" ht="15" customHeight="1">
      <c r="A65" s="9" t="s">
        <v>4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s="1" customFormat="1" ht="15" customHeight="1">
      <c r="A66" s="9" t="s">
        <v>179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1:14" s="1" customFormat="1" ht="15" customHeight="1">
      <c r="A67" s="9" t="s">
        <v>178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15" customHeight="1">
      <c r="A68" s="2" t="s">
        <v>127</v>
      </c>
      <c r="C68" s="8" t="s">
        <v>128</v>
      </c>
      <c r="J68" s="47"/>
      <c r="L68" s="16" t="s">
        <v>177</v>
      </c>
      <c r="N68" s="10"/>
    </row>
    <row r="69" spans="1:14" ht="15" customHeight="1">
      <c r="A69" s="20" t="s">
        <v>6</v>
      </c>
      <c r="B69" s="41" t="s">
        <v>7</v>
      </c>
      <c r="C69" s="42"/>
      <c r="D69" s="20" t="s">
        <v>8</v>
      </c>
      <c r="E69" s="30" t="s">
        <v>9</v>
      </c>
      <c r="F69" s="29"/>
      <c r="G69" s="30" t="s">
        <v>10</v>
      </c>
      <c r="H69" s="31"/>
      <c r="I69" s="20" t="s">
        <v>11</v>
      </c>
      <c r="J69" s="24" t="s">
        <v>124</v>
      </c>
      <c r="K69" s="24" t="s">
        <v>187</v>
      </c>
      <c r="L69" s="24" t="s">
        <v>121</v>
      </c>
      <c r="M69" s="30" t="s">
        <v>12</v>
      </c>
      <c r="N69" s="42"/>
    </row>
    <row r="70" spans="1:14" ht="15" customHeight="1">
      <c r="A70" s="25">
        <v>11</v>
      </c>
      <c r="B70" s="49" t="s">
        <v>149</v>
      </c>
      <c r="C70" s="29"/>
      <c r="D70" s="25" t="s">
        <v>176</v>
      </c>
      <c r="E70" s="28" t="s">
        <v>175</v>
      </c>
      <c r="F70" s="29"/>
      <c r="G70" s="30" t="s">
        <v>174</v>
      </c>
      <c r="H70" s="31"/>
      <c r="I70" s="25" t="s">
        <v>173</v>
      </c>
      <c r="J70" s="50">
        <v>300000</v>
      </c>
      <c r="K70" s="50">
        <v>0</v>
      </c>
      <c r="L70" s="51">
        <v>300000</v>
      </c>
      <c r="M70" s="28"/>
      <c r="N70" s="29"/>
    </row>
    <row r="71" spans="1:14" ht="15" customHeight="1">
      <c r="A71" s="25">
        <v>17</v>
      </c>
      <c r="B71" s="49" t="s">
        <v>133</v>
      </c>
      <c r="C71" s="29"/>
      <c r="D71" s="25" t="s">
        <v>172</v>
      </c>
      <c r="E71" s="28" t="s">
        <v>145</v>
      </c>
      <c r="F71" s="29"/>
      <c r="G71" s="30" t="s">
        <v>39</v>
      </c>
      <c r="H71" s="31"/>
      <c r="I71" s="25" t="s">
        <v>66</v>
      </c>
      <c r="J71" s="50">
        <v>300000</v>
      </c>
      <c r="K71" s="50">
        <v>0</v>
      </c>
      <c r="L71" s="51">
        <v>300000</v>
      </c>
      <c r="M71" s="28"/>
      <c r="N71" s="29"/>
    </row>
    <row r="72" spans="1:14" ht="15" customHeight="1">
      <c r="A72" s="25">
        <v>81</v>
      </c>
      <c r="B72" s="49" t="s">
        <v>171</v>
      </c>
      <c r="C72" s="29"/>
      <c r="D72" s="25" t="s">
        <v>170</v>
      </c>
      <c r="E72" s="28" t="s">
        <v>169</v>
      </c>
      <c r="F72" s="29"/>
      <c r="G72" s="30" t="s">
        <v>26</v>
      </c>
      <c r="H72" s="31"/>
      <c r="I72" s="25" t="s">
        <v>168</v>
      </c>
      <c r="J72" s="50">
        <v>300000</v>
      </c>
      <c r="K72" s="50">
        <v>0</v>
      </c>
      <c r="L72" s="51">
        <v>300000</v>
      </c>
      <c r="M72" s="28"/>
      <c r="N72" s="29"/>
    </row>
    <row r="73" spans="1:14" s="1" customFormat="1" ht="15" customHeight="1">
      <c r="A73" s="33"/>
      <c r="B73" s="34"/>
      <c r="C73" s="35"/>
      <c r="D73" s="36"/>
      <c r="E73" s="37" t="s">
        <v>184</v>
      </c>
      <c r="F73" s="38"/>
      <c r="G73" s="39"/>
      <c r="H73" s="35"/>
      <c r="I73" s="33"/>
      <c r="J73" s="40">
        <f>SUM(J70:J72)</f>
        <v>900000</v>
      </c>
      <c r="K73" s="40">
        <f>SUM(K70:K72)</f>
        <v>0</v>
      </c>
      <c r="L73" s="40">
        <f>SUM(L70:L72)</f>
        <v>900000</v>
      </c>
      <c r="M73" s="37"/>
      <c r="N73" s="38"/>
    </row>
    <row r="75" spans="1:14" ht="15" customHeight="1">
      <c r="A75" s="9" t="s">
        <v>4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s="1" customFormat="1" ht="15" customHeight="1">
      <c r="A76" s="9" t="s">
        <v>180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1:14" s="1" customFormat="1" ht="15" customHeight="1">
      <c r="A77" s="9" t="s">
        <v>181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1:14" ht="15" customHeight="1">
      <c r="A78" s="2" t="s">
        <v>127</v>
      </c>
      <c r="C78" s="8" t="s">
        <v>128</v>
      </c>
      <c r="J78" s="47"/>
      <c r="L78" s="16" t="s">
        <v>182</v>
      </c>
      <c r="N78" s="10"/>
    </row>
    <row r="79" spans="1:14" ht="15" customHeight="1">
      <c r="A79" s="20" t="s">
        <v>6</v>
      </c>
      <c r="B79" s="41" t="s">
        <v>7</v>
      </c>
      <c r="C79" s="42"/>
      <c r="D79" s="20" t="s">
        <v>8</v>
      </c>
      <c r="E79" s="30" t="s">
        <v>9</v>
      </c>
      <c r="F79" s="29"/>
      <c r="G79" s="30" t="s">
        <v>10</v>
      </c>
      <c r="H79" s="31"/>
      <c r="I79" s="20" t="s">
        <v>11</v>
      </c>
      <c r="J79" s="24" t="s">
        <v>124</v>
      </c>
      <c r="K79" s="24" t="s">
        <v>187</v>
      </c>
      <c r="L79" s="24" t="s">
        <v>121</v>
      </c>
      <c r="M79" s="53" t="s">
        <v>12</v>
      </c>
      <c r="N79" s="54"/>
    </row>
    <row r="80" spans="1:14" ht="15" customHeight="1">
      <c r="A80" s="25">
        <v>18</v>
      </c>
      <c r="B80" s="49" t="s">
        <v>130</v>
      </c>
      <c r="C80" s="29"/>
      <c r="D80" s="25" t="s">
        <v>92</v>
      </c>
      <c r="E80" s="28" t="s">
        <v>37</v>
      </c>
      <c r="F80" s="29"/>
      <c r="G80" s="30" t="s">
        <v>93</v>
      </c>
      <c r="H80" s="31"/>
      <c r="I80" s="25" t="s">
        <v>94</v>
      </c>
      <c r="J80" s="50">
        <v>300000</v>
      </c>
      <c r="K80" s="50">
        <v>0</v>
      </c>
      <c r="L80" s="51">
        <v>300000</v>
      </c>
      <c r="M80" s="28"/>
      <c r="N80" s="29"/>
    </row>
    <row r="81" spans="1:14" s="1" customFormat="1" ht="15" customHeight="1">
      <c r="A81" s="33"/>
      <c r="B81" s="34"/>
      <c r="C81" s="35"/>
      <c r="D81" s="36"/>
      <c r="E81" s="37" t="s">
        <v>184</v>
      </c>
      <c r="F81" s="38"/>
      <c r="G81" s="39"/>
      <c r="H81" s="35"/>
      <c r="I81" s="33"/>
      <c r="J81" s="40">
        <f>J80</f>
        <v>300000</v>
      </c>
      <c r="K81" s="40">
        <f>K80</f>
        <v>0</v>
      </c>
      <c r="L81" s="40">
        <f>L80</f>
        <v>300000</v>
      </c>
      <c r="M81" s="37"/>
      <c r="N81" s="38"/>
    </row>
    <row r="82" spans="1:14" s="1" customFormat="1" ht="15" customHeight="1">
      <c r="A82" s="36">
        <v>695</v>
      </c>
      <c r="B82" s="34"/>
      <c r="C82" s="35"/>
      <c r="D82" s="36"/>
      <c r="E82" s="55" t="s">
        <v>185</v>
      </c>
      <c r="F82" s="38"/>
      <c r="G82" s="39"/>
      <c r="H82" s="35"/>
      <c r="I82" s="33"/>
      <c r="J82" s="40">
        <f>J63+J73+J81</f>
        <v>4500000</v>
      </c>
      <c r="K82" s="40">
        <f>K63+K73+K81</f>
        <v>0</v>
      </c>
      <c r="L82" s="40">
        <f>L63+L73+L81</f>
        <v>4500000</v>
      </c>
      <c r="M82" s="37"/>
      <c r="N82" s="38"/>
    </row>
    <row r="83" spans="1:14" s="1" customFormat="1" ht="15" customHeight="1">
      <c r="A83" s="33"/>
      <c r="B83" s="34"/>
      <c r="C83" s="35"/>
      <c r="D83" s="36"/>
      <c r="E83" s="37" t="s">
        <v>188</v>
      </c>
      <c r="F83" s="38"/>
      <c r="G83" s="39"/>
      <c r="H83" s="35"/>
      <c r="I83" s="33"/>
      <c r="J83" s="40">
        <f>J82+J45</f>
        <v>42300000</v>
      </c>
      <c r="K83" s="40">
        <f>K82+K45</f>
        <v>360000</v>
      </c>
      <c r="L83" s="40">
        <f>L82+L45</f>
        <v>41940000</v>
      </c>
      <c r="M83" s="37"/>
      <c r="N83" s="38"/>
    </row>
    <row r="85" spans="1:2" ht="15" customHeight="1">
      <c r="A85" s="8" t="s">
        <v>190</v>
      </c>
      <c r="B85" s="56" t="s">
        <v>191</v>
      </c>
    </row>
    <row r="86" ht="15" customHeight="1">
      <c r="B86" s="57" t="s">
        <v>192</v>
      </c>
    </row>
  </sheetData>
  <sheetProtection/>
  <mergeCells count="38">
    <mergeCell ref="A75:N75"/>
    <mergeCell ref="A27:N27"/>
    <mergeCell ref="M8:N8"/>
    <mergeCell ref="B45:C45"/>
    <mergeCell ref="G45:H45"/>
    <mergeCell ref="M45:N45"/>
    <mergeCell ref="B44:C44"/>
    <mergeCell ref="A25:N25"/>
    <mergeCell ref="A26:N26"/>
    <mergeCell ref="M51:N51"/>
    <mergeCell ref="B51:C51"/>
    <mergeCell ref="E51:F51"/>
    <mergeCell ref="G51:H51"/>
    <mergeCell ref="A66:N66"/>
    <mergeCell ref="A33:N33"/>
    <mergeCell ref="A34:N34"/>
    <mergeCell ref="A35:N35"/>
    <mergeCell ref="A65:N65"/>
    <mergeCell ref="M79:N79"/>
    <mergeCell ref="A76:N76"/>
    <mergeCell ref="A77:N77"/>
    <mergeCell ref="A48:N48"/>
    <mergeCell ref="G44:H44"/>
    <mergeCell ref="M44:N44"/>
    <mergeCell ref="A67:N67"/>
    <mergeCell ref="A47:N47"/>
    <mergeCell ref="A49:N49"/>
    <mergeCell ref="E45:F45"/>
    <mergeCell ref="J1:N1"/>
    <mergeCell ref="J2:N2"/>
    <mergeCell ref="A2:E2"/>
    <mergeCell ref="A1:E1"/>
    <mergeCell ref="B8:C8"/>
    <mergeCell ref="E8:F8"/>
    <mergeCell ref="G8:H8"/>
    <mergeCell ref="A4:N4"/>
    <mergeCell ref="A5:N5"/>
    <mergeCell ref="A6:N6"/>
  </mergeCells>
  <conditionalFormatting sqref="D78:D83 D68:D73 D52:D64">
    <cfRule type="duplicateValues" priority="103" dxfId="1" stopIfTrue="1">
      <formula>AND(COUNTIF($D$78:$D$83,D52)+COUNTIF($D$68:$D$73,D52)+COUNTIF($D$52:$D$64,D52)&gt;1,NOT(ISBLANK(D52)))</formula>
    </cfRule>
  </conditionalFormatting>
  <printOptions horizontalCentered="1"/>
  <pageMargins left="0.5" right="0.25" top="0.25" bottom="0.25" header="0.2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THUY</dc:creator>
  <cp:keywords/>
  <dc:description/>
  <cp:lastModifiedBy>THUY</cp:lastModifiedBy>
  <cp:lastPrinted>2022-03-11T03:09:13Z</cp:lastPrinted>
  <dcterms:created xsi:type="dcterms:W3CDTF">2022-03-14T10:24:07Z</dcterms:created>
  <dcterms:modified xsi:type="dcterms:W3CDTF">2022-05-10T09:31:41Z</dcterms:modified>
  <cp:category/>
  <cp:version/>
  <cp:contentType/>
  <cp:contentStatus/>
</cp:coreProperties>
</file>