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132" tabRatio="327" activeTab="0"/>
  </bookViews>
  <sheets>
    <sheet name="DS chot den het 30.6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THUY</author>
  </authors>
  <commentList>
    <comment ref="H81" authorId="0">
      <text>
        <r>
          <rPr>
            <b/>
            <sz val="9"/>
            <rFont val="Tahoma"/>
            <family val="2"/>
          </rPr>
          <t>THUY:</t>
        </r>
        <r>
          <rPr>
            <sz val="9"/>
            <rFont val="Tahoma"/>
            <family val="2"/>
          </rPr>
          <t xml:space="preserve">
T4/2022 đã TT</t>
        </r>
      </text>
    </comment>
  </commentList>
</comments>
</file>

<file path=xl/sharedStrings.xml><?xml version="1.0" encoding="utf-8"?>
<sst xmlns="http://schemas.openxmlformats.org/spreadsheetml/2006/main" count="371" uniqueCount="249">
  <si>
    <t>STT</t>
  </si>
  <si>
    <t>Họ đệm</t>
  </si>
  <si>
    <t>Tên</t>
  </si>
  <si>
    <t>Ghi chú</t>
  </si>
  <si>
    <t>Anh</t>
  </si>
  <si>
    <t>Nguyễn Hải</t>
  </si>
  <si>
    <t>Nguyễn Phương</t>
  </si>
  <si>
    <t>Nguyễn Quỳnh</t>
  </si>
  <si>
    <t>Bình</t>
  </si>
  <si>
    <t>Nguyễn Thùy</t>
  </si>
  <si>
    <t>Đạt</t>
  </si>
  <si>
    <t>Hoàng Đăng</t>
  </si>
  <si>
    <t>Hà</t>
  </si>
  <si>
    <t>Hạnh</t>
  </si>
  <si>
    <t>Hằng</t>
  </si>
  <si>
    <t>Hiền</t>
  </si>
  <si>
    <t>Hiếu</t>
  </si>
  <si>
    <t>Vũ Thị Phương</t>
  </si>
  <si>
    <t>Hoàng</t>
  </si>
  <si>
    <t>Khôi</t>
  </si>
  <si>
    <t>Lan</t>
  </si>
  <si>
    <t>Linh</t>
  </si>
  <si>
    <t>Long</t>
  </si>
  <si>
    <t>Ly</t>
  </si>
  <si>
    <t>Minh</t>
  </si>
  <si>
    <t>Nam</t>
  </si>
  <si>
    <t>Ngọc</t>
  </si>
  <si>
    <t>Thành</t>
  </si>
  <si>
    <t>Thảo</t>
  </si>
  <si>
    <t>Thắm</t>
  </si>
  <si>
    <t>Thiện</t>
  </si>
  <si>
    <t>Trà</t>
  </si>
  <si>
    <t>Trang</t>
  </si>
  <si>
    <t>Vân</t>
  </si>
  <si>
    <t>Mùa Thị</t>
  </si>
  <si>
    <t>Hoàng Xuân</t>
  </si>
  <si>
    <t>431562</t>
  </si>
  <si>
    <t>Quách Thanh</t>
  </si>
  <si>
    <t>Chường</t>
  </si>
  <si>
    <t>432356</t>
  </si>
  <si>
    <t>Sua</t>
  </si>
  <si>
    <t>Cộng</t>
  </si>
  <si>
    <t>420751</t>
  </si>
  <si>
    <t>Lê Minh</t>
  </si>
  <si>
    <t>433132</t>
  </si>
  <si>
    <t>Phạm An</t>
  </si>
  <si>
    <t>430763</t>
  </si>
  <si>
    <t>Bùi Vi Thành</t>
  </si>
  <si>
    <t>431204</t>
  </si>
  <si>
    <t>432558</t>
  </si>
  <si>
    <t>433238</t>
  </si>
  <si>
    <t>Nguyễn Thị Hoài</t>
  </si>
  <si>
    <t>432956</t>
  </si>
  <si>
    <t>421907</t>
  </si>
  <si>
    <t>Vi Nguyễn Thuỳ</t>
  </si>
  <si>
    <t>432729</t>
  </si>
  <si>
    <t>Triệu Giang</t>
  </si>
  <si>
    <t>422151</t>
  </si>
  <si>
    <t>Doãn Trà</t>
  </si>
  <si>
    <t>Luân</t>
  </si>
  <si>
    <t>430403</t>
  </si>
  <si>
    <t>Trần Lê</t>
  </si>
  <si>
    <t>422147</t>
  </si>
  <si>
    <t>Lục Hải</t>
  </si>
  <si>
    <t>431709</t>
  </si>
  <si>
    <t>Đào Đăng</t>
  </si>
  <si>
    <t>432301</t>
  </si>
  <si>
    <t>411023</t>
  </si>
  <si>
    <t>Hà Thị Thu</t>
  </si>
  <si>
    <t>432048</t>
  </si>
  <si>
    <t>421658</t>
  </si>
  <si>
    <t>Lưu Thị Thu</t>
  </si>
  <si>
    <t>400438</t>
  </si>
  <si>
    <t>Vũ Thành</t>
  </si>
  <si>
    <t>Doanh</t>
  </si>
  <si>
    <t>Lữ Thị Thảo</t>
  </si>
  <si>
    <t>Trinh</t>
  </si>
  <si>
    <t>401712</t>
  </si>
  <si>
    <t>Trương Hoài Thu</t>
  </si>
  <si>
    <t>Hương</t>
  </si>
  <si>
    <t>403437</t>
  </si>
  <si>
    <t>Trần Thị Như</t>
  </si>
  <si>
    <t>Quỳnh</t>
  </si>
  <si>
    <t>404007</t>
  </si>
  <si>
    <t>Lê Thị Diệp</t>
  </si>
  <si>
    <t>411354</t>
  </si>
  <si>
    <t>Phương Ngọc</t>
  </si>
  <si>
    <t>412353</t>
  </si>
  <si>
    <t>Lò Diệu</t>
  </si>
  <si>
    <t>420112</t>
  </si>
  <si>
    <t>Nguyễn Trang</t>
  </si>
  <si>
    <t>420307</t>
  </si>
  <si>
    <t>Phùng Tuấn</t>
  </si>
  <si>
    <t>420424</t>
  </si>
  <si>
    <t>Vũ Viết</t>
  </si>
  <si>
    <t>Lâm</t>
  </si>
  <si>
    <t>420547</t>
  </si>
  <si>
    <t>Nguyễn Việt</t>
  </si>
  <si>
    <t>420645</t>
  </si>
  <si>
    <t>Cù Ngọc</t>
  </si>
  <si>
    <t>420658</t>
  </si>
  <si>
    <t>Vũ Thủy</t>
  </si>
  <si>
    <t>Tiên</t>
  </si>
  <si>
    <t>Huyền</t>
  </si>
  <si>
    <t>421312</t>
  </si>
  <si>
    <t>Bạc Thị Lam</t>
  </si>
  <si>
    <t>421638</t>
  </si>
  <si>
    <t>Nguyễn Thị Chung</t>
  </si>
  <si>
    <t>An</t>
  </si>
  <si>
    <t>421712</t>
  </si>
  <si>
    <t>Phan Thuỳ</t>
  </si>
  <si>
    <t>Dương</t>
  </si>
  <si>
    <t>421727</t>
  </si>
  <si>
    <t>Xa Thị</t>
  </si>
  <si>
    <t>Thủy</t>
  </si>
  <si>
    <t>422010</t>
  </si>
  <si>
    <t>Vi Thị</t>
  </si>
  <si>
    <t>422163</t>
  </si>
  <si>
    <t>Trần Tú</t>
  </si>
  <si>
    <t>Quyên</t>
  </si>
  <si>
    <t>422253</t>
  </si>
  <si>
    <t>Bùi Xuân</t>
  </si>
  <si>
    <t>Thống</t>
  </si>
  <si>
    <t>422341</t>
  </si>
  <si>
    <t>Đặng Ngọc</t>
  </si>
  <si>
    <t>Mai</t>
  </si>
  <si>
    <t>422413</t>
  </si>
  <si>
    <t>Trần Duy</t>
  </si>
  <si>
    <t>Cảnh</t>
  </si>
  <si>
    <t>422428</t>
  </si>
  <si>
    <t>Bùi Trọng</t>
  </si>
  <si>
    <t>Quý</t>
  </si>
  <si>
    <t>423020</t>
  </si>
  <si>
    <t>Nguyễn Đình</t>
  </si>
  <si>
    <t>Hiển</t>
  </si>
  <si>
    <t>423021</t>
  </si>
  <si>
    <t>Phan Phương</t>
  </si>
  <si>
    <t>423023</t>
  </si>
  <si>
    <t>Nguyễn Thị Bảo</t>
  </si>
  <si>
    <t>423120</t>
  </si>
  <si>
    <t>Bùi Thị Hà</t>
  </si>
  <si>
    <t>423121</t>
  </si>
  <si>
    <t>Tạ Hương</t>
  </si>
  <si>
    <t>Lê</t>
  </si>
  <si>
    <t>423122</t>
  </si>
  <si>
    <t>Nguyễn Thị Phương</t>
  </si>
  <si>
    <t>LTCQ0211</t>
  </si>
  <si>
    <t>Tòng Hương</t>
  </si>
  <si>
    <t>402664</t>
  </si>
  <si>
    <t>Sùng A</t>
  </si>
  <si>
    <t>Pềnh</t>
  </si>
  <si>
    <t>410218</t>
  </si>
  <si>
    <t>402671</t>
  </si>
  <si>
    <t>Hoàng Thị</t>
  </si>
  <si>
    <t>Xuân</t>
  </si>
  <si>
    <t>422062</t>
  </si>
  <si>
    <t>Lầu Thị</t>
  </si>
  <si>
    <t>Dính</t>
  </si>
  <si>
    <t>Hoàng Thị Ngọc</t>
  </si>
  <si>
    <t>431434</t>
  </si>
  <si>
    <t>Trần Thị An</t>
  </si>
  <si>
    <t>Duyên</t>
  </si>
  <si>
    <t>Nguyễn Thanh</t>
  </si>
  <si>
    <t>400507</t>
  </si>
  <si>
    <t>Vũ Văn</t>
  </si>
  <si>
    <t>430528</t>
  </si>
  <si>
    <t>Lê Trịnh</t>
  </si>
  <si>
    <t>Nguyên</t>
  </si>
  <si>
    <t>431356</t>
  </si>
  <si>
    <t>Nguyễn Thị Ngọc</t>
  </si>
  <si>
    <t>423219</t>
  </si>
  <si>
    <t>Chu Thị Hồng</t>
  </si>
  <si>
    <t>431435</t>
  </si>
  <si>
    <t>Lưu</t>
  </si>
  <si>
    <t>Hải</t>
  </si>
  <si>
    <t>422064</t>
  </si>
  <si>
    <t>Chính</t>
  </si>
  <si>
    <t>411720</t>
  </si>
  <si>
    <t>421863</t>
  </si>
  <si>
    <t>Dương Công</t>
  </si>
  <si>
    <t>431932</t>
  </si>
  <si>
    <t>Cầm Diệp</t>
  </si>
  <si>
    <t>Nguyễn Thị Hải</t>
  </si>
  <si>
    <t>412557</t>
  </si>
  <si>
    <t>Cao Kiều</t>
  </si>
  <si>
    <t>Diễm</t>
  </si>
  <si>
    <t>Nguyễn Khánh</t>
  </si>
  <si>
    <t>431960</t>
  </si>
  <si>
    <t>Đỗ Hồng</t>
  </si>
  <si>
    <t>Nông Văn</t>
  </si>
  <si>
    <t>Khánh</t>
  </si>
  <si>
    <t>410448</t>
  </si>
  <si>
    <t>Lương Ngọc</t>
  </si>
  <si>
    <t>LTCQ0144</t>
  </si>
  <si>
    <t xml:space="preserve">Phùng Xuân </t>
  </si>
  <si>
    <t>Thìn</t>
  </si>
  <si>
    <t>431913</t>
  </si>
  <si>
    <t>421663</t>
  </si>
  <si>
    <t>Vừ A</t>
  </si>
  <si>
    <t>Dếnh</t>
  </si>
  <si>
    <t>403148</t>
  </si>
  <si>
    <t>431665</t>
  </si>
  <si>
    <t>Lưu Bình</t>
  </si>
  <si>
    <t>Hoàng Như</t>
  </si>
  <si>
    <t>430463</t>
  </si>
  <si>
    <t>431625</t>
  </si>
  <si>
    <t>Tăng Phương</t>
  </si>
  <si>
    <t>420430</t>
  </si>
  <si>
    <t>Ngô Thị Thùy</t>
  </si>
  <si>
    <t>432013</t>
  </si>
  <si>
    <t>412842</t>
  </si>
  <si>
    <t>Đinh Thị Phương</t>
  </si>
  <si>
    <t>430562</t>
  </si>
  <si>
    <t>430723</t>
  </si>
  <si>
    <t>Phạm Hải</t>
  </si>
  <si>
    <t>T9/21 - Anh văn</t>
  </si>
  <si>
    <t>T1/22 - Anh văn</t>
  </si>
  <si>
    <t>T9/21 - Trung văn</t>
  </si>
  <si>
    <t>T9/21 - Nga văn</t>
  </si>
  <si>
    <t>T1/22 - Trung văn</t>
  </si>
  <si>
    <t>T1+4/22 - Anh văn</t>
  </si>
  <si>
    <t>T1/22 - Nga văn</t>
  </si>
  <si>
    <t>T4/22 - Anh văn</t>
  </si>
  <si>
    <t>T4/22 - Trung văn</t>
  </si>
  <si>
    <t>T4/22 - Nga văn</t>
  </si>
  <si>
    <t>T5/22 - Anh văn</t>
  </si>
  <si>
    <t>T5/22 - Trung văn</t>
  </si>
  <si>
    <t>T5/22 - Nga văn</t>
  </si>
  <si>
    <t>Mã SV</t>
  </si>
  <si>
    <t>T4+5/22 - Trung văn</t>
  </si>
  <si>
    <t>Ôn tập</t>
  </si>
  <si>
    <t>Thi</t>
  </si>
  <si>
    <t>DANH SÁCH SINH VIÊN NỢ CHUẨN ĐẦU RA NGOẠI NGỮ - KHÓA 40</t>
  </si>
  <si>
    <t>DANH SÁCH SINH VIÊN NỢ CHUẨN ĐẦU RA NGOẠI NGỮ - KHÓA 41</t>
  </si>
  <si>
    <t>DANH SÁCH SINH VIÊN NỢ CHUẨN ĐẦU RA NGOẠI NGỮ - KHÓA 42</t>
  </si>
  <si>
    <t>DANH SÁCH SINH VIÊN NỢ CHUẨN ĐẦU RA NGOẠI NGỮ - KHÓA 43</t>
  </si>
  <si>
    <t>Tổng các khóa</t>
  </si>
  <si>
    <t>Ánh</t>
  </si>
  <si>
    <t>CÁC ĐỢT THI T9/2021 + T1,4,5/2022 (tính đến hết ngày 30/6/2022)</t>
  </si>
  <si>
    <t>CÁC ĐỢT THI T9/2021 + T1,4/2022 (tính đến hết ngày 30/6/2022)</t>
  </si>
  <si>
    <t xml:space="preserve">     Thông báo của Phòng Tài chính – Kế toán, Trường Đại học Luật Hà Nội đề nghị: </t>
  </si>
  <si>
    <r>
      <t xml:space="preserve">         +    Tên tài khoản: </t>
    </r>
    <r>
      <rPr>
        <b/>
        <sz val="10"/>
        <color indexed="8"/>
        <rFont val="Arial"/>
        <family val="2"/>
      </rPr>
      <t>Trường Đại học Luật Hà Nội</t>
    </r>
  </si>
  <si>
    <r>
      <t xml:space="preserve">         </t>
    </r>
    <r>
      <rPr>
        <sz val="10"/>
        <color indexed="8"/>
        <rFont val="Arial"/>
        <family val="2"/>
      </rPr>
      <t>+    Số tài khoản:</t>
    </r>
    <r>
      <rPr>
        <b/>
        <sz val="10"/>
        <color indexed="8"/>
        <rFont val="Arial"/>
        <family val="2"/>
      </rPr>
      <t xml:space="preserve"> 999998810018</t>
    </r>
  </si>
  <si>
    <r>
      <t xml:space="preserve">         +    Tại: </t>
    </r>
    <r>
      <rPr>
        <b/>
        <sz val="10"/>
        <rFont val="Arial"/>
        <family val="2"/>
      </rPr>
      <t>Ngân hàng TMCP Bưu điện Liên Việt – Chi nhánh Đông Đô</t>
    </r>
  </si>
  <si>
    <r>
      <t xml:space="preserve">         +    Nội dung chuyển tiền: “</t>
    </r>
    <r>
      <rPr>
        <b/>
        <sz val="10"/>
        <rFont val="Arial"/>
        <family val="2"/>
      </rPr>
      <t>Mã SV, Họ và tên, CĐRNN nợ</t>
    </r>
    <r>
      <rPr>
        <sz val="10"/>
        <rFont val="Arial"/>
        <family val="2"/>
      </rPr>
      <t>”.</t>
    </r>
  </si>
  <si>
    <t xml:space="preserve">     1. Sinh viên hiện vẫn chưa nộp lệ phí đăng ký ôn tập và thi chuẩn đầu ra ngoại ngữ các đợt (theo danh sách đính kèm)</t>
  </si>
  <si>
    <t xml:space="preserve">      khẩn trương nộp thanh toán.</t>
  </si>
  <si>
    <t xml:space="preserve">     2. Trong quá trình kiểm tra, đối chiếu, nếu có vướng mắc cần được giải đáp, điều chỉnh, sinh viên gửi thắc mắc về</t>
  </si>
  <si>
    <r>
      <t xml:space="preserve">     hộp thư: </t>
    </r>
    <r>
      <rPr>
        <b/>
        <sz val="10"/>
        <rFont val="Arial"/>
        <family val="2"/>
      </rPr>
      <t>hocphihlu@gmail.com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</si>
</sst>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/d/yyyy&quot;  &quot;h\:mm\:ss\ AM/PM"/>
    <numFmt numFmtId="173" formatCode="h\:mm\.ss\ "/>
    <numFmt numFmtId="174" formatCode="_-* #,##0.0\ _₫_-;\-* #,##0.0\ _₫_-;_-* &quot;-&quot;??\ _₫_-;_-@_-"/>
    <numFmt numFmtId="175" formatCode="_-* #,##0\ _₫_-;\-* #,##0\ _₫_-;_-* &quot;-&quot;??\ _₫_-;_-@_-"/>
    <numFmt numFmtId="176" formatCode="#,##0.0"/>
    <numFmt numFmtId="177" formatCode="_(* #,##0_);_(* \(#,##0\);_(* &quot;-&quot;??_);_(@_)"/>
    <numFmt numFmtId="178" formatCode="[$-1010000]d/m/yyyy;@"/>
    <numFmt numFmtId="179" formatCode="mmm\-yyyy"/>
    <numFmt numFmtId="180" formatCode="0;[Red]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dd/mm"/>
  </numFmts>
  <fonts count="54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46" fillId="0" borderId="0">
      <alignment/>
      <protection/>
    </xf>
    <xf numFmtId="0" fontId="1" fillId="0" borderId="0">
      <alignment vertical="top"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 vertical="top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51" fillId="0" borderId="0" xfId="0" applyFont="1" applyAlignment="1">
      <alignment/>
    </xf>
    <xf numFmtId="0" fontId="6" fillId="34" borderId="11" xfId="0" applyNumberFormat="1" applyFont="1" applyFill="1" applyBorder="1" applyAlignment="1" applyProtection="1">
      <alignment/>
      <protection/>
    </xf>
    <xf numFmtId="0" fontId="3" fillId="34" borderId="11" xfId="0" applyNumberFormat="1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>
      <alignment horizontal="center"/>
    </xf>
    <xf numFmtId="0" fontId="6" fillId="34" borderId="11" xfId="0" applyNumberFormat="1" applyFont="1" applyFill="1" applyBorder="1" applyAlignment="1" applyProtection="1">
      <alignment horizontal="center"/>
      <protection/>
    </xf>
    <xf numFmtId="0" fontId="3" fillId="34" borderId="12" xfId="0" applyNumberFormat="1" applyFont="1" applyFill="1" applyBorder="1" applyAlignment="1" applyProtection="1">
      <alignment horizontal="center"/>
      <protection/>
    </xf>
    <xf numFmtId="0" fontId="3" fillId="34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 applyProtection="1">
      <alignment horizontal="left"/>
      <protection/>
    </xf>
    <xf numFmtId="177" fontId="1" fillId="33" borderId="11" xfId="42" applyNumberFormat="1" applyFont="1" applyFill="1" applyBorder="1" applyAlignment="1" applyProtection="1">
      <alignment horizontal="center"/>
      <protection/>
    </xf>
    <xf numFmtId="177" fontId="6" fillId="33" borderId="11" xfId="42" applyNumberFormat="1" applyFont="1" applyFill="1" applyBorder="1" applyAlignment="1" applyProtection="1">
      <alignment horizontal="center"/>
      <protection/>
    </xf>
    <xf numFmtId="0" fontId="1" fillId="33" borderId="12" xfId="0" applyNumberFormat="1" applyFont="1" applyFill="1" applyBorder="1" applyAlignment="1" applyProtection="1">
      <alignment horizontal="center"/>
      <protection/>
    </xf>
    <xf numFmtId="0" fontId="2" fillId="0" borderId="10" xfId="57" applyNumberFormat="1" applyFont="1" applyFill="1" applyBorder="1" applyAlignment="1" applyProtection="1">
      <alignment horizontal="center"/>
      <protection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3" fillId="0" borderId="10" xfId="57" applyNumberFormat="1" applyFont="1" applyFill="1" applyBorder="1" applyAlignment="1" applyProtection="1">
      <alignment horizontal="left"/>
      <protection/>
    </xf>
    <xf numFmtId="177" fontId="1" fillId="0" borderId="11" xfId="42" applyNumberFormat="1" applyFont="1" applyFill="1" applyBorder="1" applyAlignment="1" applyProtection="1">
      <alignment horizontal="center"/>
      <protection/>
    </xf>
    <xf numFmtId="0" fontId="51" fillId="0" borderId="10" xfId="0" applyNumberFormat="1" applyFont="1" applyFill="1" applyBorder="1" applyAlignment="1" applyProtection="1">
      <alignment horizontal="center"/>
      <protection/>
    </xf>
    <xf numFmtId="0" fontId="51" fillId="0" borderId="13" xfId="0" applyNumberFormat="1" applyFont="1" applyFill="1" applyBorder="1" applyAlignment="1" applyProtection="1">
      <alignment/>
      <protection/>
    </xf>
    <xf numFmtId="0" fontId="52" fillId="0" borderId="13" xfId="0" applyNumberFormat="1" applyFont="1" applyFill="1" applyBorder="1" applyAlignment="1" applyProtection="1">
      <alignment/>
      <protection/>
    </xf>
    <xf numFmtId="177" fontId="51" fillId="0" borderId="10" xfId="42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177" fontId="1" fillId="0" borderId="11" xfId="42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 horizontal="center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177" fontId="1" fillId="0" borderId="10" xfId="42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177" fontId="6" fillId="34" borderId="11" xfId="42" applyNumberFormat="1" applyFont="1" applyFill="1" applyBorder="1" applyAlignment="1" applyProtection="1">
      <alignment horizontal="center"/>
      <protection/>
    </xf>
    <xf numFmtId="177" fontId="6" fillId="33" borderId="14" xfId="42" applyNumberFormat="1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177" fontId="1" fillId="0" borderId="13" xfId="42" applyNumberFormat="1" applyFont="1" applyFill="1" applyBorder="1" applyAlignment="1" applyProtection="1">
      <alignment horizontal="center"/>
      <protection/>
    </xf>
    <xf numFmtId="0" fontId="2" fillId="33" borderId="13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horizontal="center"/>
      <protection/>
    </xf>
    <xf numFmtId="0" fontId="1" fillId="33" borderId="13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177" fontId="1" fillId="33" borderId="10" xfId="42" applyNumberFormat="1" applyFont="1" applyFill="1" applyBorder="1" applyAlignment="1" applyProtection="1">
      <alignment horizontal="center"/>
      <protection/>
    </xf>
    <xf numFmtId="177" fontId="1" fillId="33" borderId="11" xfId="42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3" fillId="34" borderId="15" xfId="0" applyNumberFormat="1" applyFont="1" applyFill="1" applyBorder="1" applyAlignment="1" applyProtection="1">
      <alignment horizontal="center"/>
      <protection/>
    </xf>
    <xf numFmtId="177" fontId="1" fillId="34" borderId="11" xfId="0" applyNumberFormat="1" applyFont="1" applyFill="1" applyBorder="1" applyAlignment="1" applyProtection="1">
      <alignment horizontal="center"/>
      <protection/>
    </xf>
    <xf numFmtId="177" fontId="6" fillId="33" borderId="12" xfId="42" applyNumberFormat="1" applyFont="1" applyFill="1" applyBorder="1" applyAlignment="1" applyProtection="1">
      <alignment horizontal="center"/>
      <protection/>
    </xf>
    <xf numFmtId="177" fontId="1" fillId="0" borderId="12" xfId="42" applyNumberFormat="1" applyFont="1" applyFill="1" applyBorder="1" applyAlignment="1" applyProtection="1">
      <alignment/>
      <protection/>
    </xf>
    <xf numFmtId="0" fontId="51" fillId="0" borderId="10" xfId="0" applyNumberFormat="1" applyFont="1" applyFill="1" applyBorder="1" applyAlignment="1" applyProtection="1">
      <alignment/>
      <protection/>
    </xf>
    <xf numFmtId="0" fontId="52" fillId="0" borderId="10" xfId="0" applyNumberFormat="1" applyFont="1" applyFill="1" applyBorder="1" applyAlignment="1" applyProtection="1">
      <alignment/>
      <protection/>
    </xf>
    <xf numFmtId="0" fontId="51" fillId="0" borderId="12" xfId="0" applyNumberFormat="1" applyFont="1" applyFill="1" applyBorder="1" applyAlignment="1" applyProtection="1">
      <alignment/>
      <protection/>
    </xf>
    <xf numFmtId="177" fontId="1" fillId="0" borderId="0" xfId="42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77" fontId="1" fillId="0" borderId="0" xfId="42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1" fillId="33" borderId="0" xfId="0" applyFont="1" applyFill="1" applyAlignment="1">
      <alignment/>
    </xf>
    <xf numFmtId="177" fontId="6" fillId="33" borderId="0" xfId="42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177" fontId="4" fillId="33" borderId="0" xfId="42" applyNumberFormat="1" applyFont="1" applyFill="1" applyBorder="1" applyAlignment="1" applyProtection="1">
      <alignment horizontal="center"/>
      <protection/>
    </xf>
    <xf numFmtId="177" fontId="5" fillId="33" borderId="0" xfId="42" applyNumberFormat="1" applyFont="1" applyFill="1" applyBorder="1" applyAlignment="1" applyProtection="1">
      <alignment horizontal="center"/>
      <protection/>
    </xf>
    <xf numFmtId="175" fontId="4" fillId="0" borderId="0" xfId="42" applyNumberFormat="1" applyFont="1" applyFill="1" applyBorder="1" applyAlignment="1" applyProtection="1">
      <alignment horizontal="center"/>
      <protection/>
    </xf>
    <xf numFmtId="175" fontId="3" fillId="0" borderId="0" xfId="42" applyNumberFormat="1" applyFont="1" applyFill="1" applyBorder="1" applyAlignment="1" applyProtection="1">
      <alignment horizontal="center"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PageLayoutView="0" workbookViewId="0" topLeftCell="A1">
      <selection activeCell="C20" sqref="C20"/>
    </sheetView>
  </sheetViews>
  <sheetFormatPr defaultColWidth="9.28125" defaultRowHeight="12.75"/>
  <cols>
    <col min="1" max="1" width="5.7109375" style="5" customWidth="1"/>
    <col min="2" max="2" width="9.7109375" style="3" customWidth="1"/>
    <col min="3" max="3" width="17.7109375" style="7" customWidth="1"/>
    <col min="4" max="4" width="9.7109375" style="5" customWidth="1"/>
    <col min="5" max="6" width="11.7109375" style="7" customWidth="1"/>
    <col min="7" max="7" width="13.7109375" style="7" customWidth="1"/>
    <col min="8" max="8" width="17.7109375" style="11" customWidth="1"/>
    <col min="9" max="16384" width="9.28125" style="7" customWidth="1"/>
  </cols>
  <sheetData>
    <row r="1" spans="1:8" s="61" customFormat="1" ht="15" customHeight="1">
      <c r="A1" s="77" t="s">
        <v>240</v>
      </c>
      <c r="B1" s="3"/>
      <c r="C1" s="74"/>
      <c r="D1" s="73"/>
      <c r="E1" s="72"/>
      <c r="F1" s="75"/>
      <c r="G1" s="82"/>
      <c r="H1" s="83"/>
    </row>
    <row r="2" spans="1:8" s="61" customFormat="1" ht="15" customHeight="1">
      <c r="A2" s="74" t="s">
        <v>245</v>
      </c>
      <c r="B2" s="76"/>
      <c r="C2" s="74"/>
      <c r="D2" s="73"/>
      <c r="E2" s="72"/>
      <c r="F2" s="75"/>
      <c r="G2" s="82"/>
      <c r="H2" s="83"/>
    </row>
    <row r="3" spans="1:8" ht="15" customHeight="1">
      <c r="A3" s="76" t="s">
        <v>246</v>
      </c>
      <c r="C3" s="74"/>
      <c r="D3" s="73"/>
      <c r="E3" s="72"/>
      <c r="F3" s="75"/>
      <c r="G3" s="82"/>
      <c r="H3" s="83"/>
    </row>
    <row r="4" spans="1:8" s="81" customFormat="1" ht="15" customHeight="1">
      <c r="A4" s="78" t="s">
        <v>241</v>
      </c>
      <c r="B4" s="76"/>
      <c r="C4" s="79"/>
      <c r="D4" s="73"/>
      <c r="E4" s="72"/>
      <c r="F4" s="75"/>
      <c r="G4" s="82"/>
      <c r="H4" s="83"/>
    </row>
    <row r="5" spans="1:8" s="81" customFormat="1" ht="15" customHeight="1">
      <c r="A5" s="80" t="s">
        <v>242</v>
      </c>
      <c r="B5" s="76"/>
      <c r="C5" s="74"/>
      <c r="D5" s="73"/>
      <c r="E5" s="72"/>
      <c r="F5" s="75"/>
      <c r="G5" s="82"/>
      <c r="H5" s="83"/>
    </row>
    <row r="6" spans="1:8" s="81" customFormat="1" ht="15" customHeight="1">
      <c r="A6" s="74" t="s">
        <v>243</v>
      </c>
      <c r="B6" s="76"/>
      <c r="C6" s="74"/>
      <c r="D6" s="73"/>
      <c r="E6" s="72"/>
      <c r="F6" s="75"/>
      <c r="G6" s="82"/>
      <c r="H6" s="83"/>
    </row>
    <row r="7" spans="1:8" s="81" customFormat="1" ht="15" customHeight="1">
      <c r="A7" s="74" t="s">
        <v>244</v>
      </c>
      <c r="B7" s="76"/>
      <c r="C7" s="74"/>
      <c r="D7" s="73"/>
      <c r="E7" s="72"/>
      <c r="F7" s="75"/>
      <c r="G7" s="82"/>
      <c r="H7" s="83"/>
    </row>
    <row r="8" spans="1:8" s="81" customFormat="1" ht="15" customHeight="1">
      <c r="A8" s="74" t="s">
        <v>247</v>
      </c>
      <c r="B8" s="76"/>
      <c r="C8" s="74"/>
      <c r="D8" s="73"/>
      <c r="E8" s="72"/>
      <c r="F8" s="75"/>
      <c r="G8" s="82"/>
      <c r="H8" s="83"/>
    </row>
    <row r="9" spans="1:8" s="81" customFormat="1" ht="15" customHeight="1">
      <c r="A9" s="74" t="s">
        <v>248</v>
      </c>
      <c r="B9" s="76"/>
      <c r="C9" s="74"/>
      <c r="D9" s="73"/>
      <c r="E9" s="72"/>
      <c r="F9" s="75"/>
      <c r="G9" s="82"/>
      <c r="H9" s="83"/>
    </row>
    <row r="10" spans="1:8" s="61" customFormat="1" ht="30" customHeight="1">
      <c r="A10" s="84" t="s">
        <v>232</v>
      </c>
      <c r="B10" s="84"/>
      <c r="C10" s="84"/>
      <c r="D10" s="84"/>
      <c r="E10" s="84"/>
      <c r="F10" s="84"/>
      <c r="G10" s="84"/>
      <c r="H10" s="84"/>
    </row>
    <row r="11" spans="1:8" s="61" customFormat="1" ht="30" customHeight="1">
      <c r="A11" s="85" t="s">
        <v>239</v>
      </c>
      <c r="B11" s="85"/>
      <c r="C11" s="85"/>
      <c r="D11" s="85"/>
      <c r="E11" s="85"/>
      <c r="F11" s="85"/>
      <c r="G11" s="85"/>
      <c r="H11" s="85"/>
    </row>
    <row r="12" spans="1:8" ht="15" customHeight="1">
      <c r="A12" s="17" t="s">
        <v>0</v>
      </c>
      <c r="B12" s="17" t="s">
        <v>228</v>
      </c>
      <c r="C12" s="18" t="s">
        <v>1</v>
      </c>
      <c r="D12" s="18" t="s">
        <v>2</v>
      </c>
      <c r="E12" s="65" t="s">
        <v>230</v>
      </c>
      <c r="F12" s="65" t="s">
        <v>231</v>
      </c>
      <c r="G12" s="65" t="s">
        <v>41</v>
      </c>
      <c r="H12" s="17" t="s">
        <v>3</v>
      </c>
    </row>
    <row r="13" spans="1:8" s="11" customFormat="1" ht="15" customHeight="1">
      <c r="A13" s="19">
        <v>1</v>
      </c>
      <c r="B13" s="19" t="s">
        <v>72</v>
      </c>
      <c r="C13" s="20" t="s">
        <v>73</v>
      </c>
      <c r="D13" s="21" t="s">
        <v>74</v>
      </c>
      <c r="E13" s="22"/>
      <c r="F13" s="22">
        <v>250000</v>
      </c>
      <c r="G13" s="23">
        <f aca="true" t="shared" si="0" ref="G13:G21">E13+F13</f>
        <v>250000</v>
      </c>
      <c r="H13" s="24" t="s">
        <v>215</v>
      </c>
    </row>
    <row r="14" spans="1:8" s="11" customFormat="1" ht="15" customHeight="1">
      <c r="A14" s="19">
        <v>2</v>
      </c>
      <c r="B14" s="19">
        <v>401327</v>
      </c>
      <c r="C14" s="20" t="s">
        <v>75</v>
      </c>
      <c r="D14" s="21" t="s">
        <v>76</v>
      </c>
      <c r="E14" s="22">
        <v>500000</v>
      </c>
      <c r="F14" s="22"/>
      <c r="G14" s="23">
        <f t="shared" si="0"/>
        <v>500000</v>
      </c>
      <c r="H14" s="24" t="s">
        <v>215</v>
      </c>
    </row>
    <row r="15" spans="1:8" s="11" customFormat="1" ht="15" customHeight="1">
      <c r="A15" s="19">
        <v>3</v>
      </c>
      <c r="B15" s="19" t="s">
        <v>77</v>
      </c>
      <c r="C15" s="20" t="s">
        <v>78</v>
      </c>
      <c r="D15" s="21" t="s">
        <v>79</v>
      </c>
      <c r="E15" s="22">
        <v>1500000</v>
      </c>
      <c r="F15" s="22">
        <v>250000</v>
      </c>
      <c r="G15" s="23">
        <f t="shared" si="0"/>
        <v>1750000</v>
      </c>
      <c r="H15" s="24" t="s">
        <v>215</v>
      </c>
    </row>
    <row r="16" spans="1:8" s="11" customFormat="1" ht="15" customHeight="1">
      <c r="A16" s="19">
        <v>4</v>
      </c>
      <c r="B16" s="19" t="s">
        <v>80</v>
      </c>
      <c r="C16" s="20" t="s">
        <v>81</v>
      </c>
      <c r="D16" s="21" t="s">
        <v>82</v>
      </c>
      <c r="E16" s="22"/>
      <c r="F16" s="22">
        <v>250000</v>
      </c>
      <c r="G16" s="23">
        <f t="shared" si="0"/>
        <v>250000</v>
      </c>
      <c r="H16" s="24" t="s">
        <v>215</v>
      </c>
    </row>
    <row r="17" spans="1:8" s="11" customFormat="1" ht="15" customHeight="1">
      <c r="A17" s="19">
        <v>5</v>
      </c>
      <c r="B17" s="19" t="s">
        <v>83</v>
      </c>
      <c r="C17" s="20" t="s">
        <v>84</v>
      </c>
      <c r="D17" s="21" t="s">
        <v>237</v>
      </c>
      <c r="E17" s="22">
        <v>1500000</v>
      </c>
      <c r="F17" s="22"/>
      <c r="G17" s="23">
        <f t="shared" si="0"/>
        <v>1500000</v>
      </c>
      <c r="H17" s="24" t="s">
        <v>215</v>
      </c>
    </row>
    <row r="18" spans="1:8" s="11" customFormat="1" ht="15" customHeight="1">
      <c r="A18" s="19">
        <v>6</v>
      </c>
      <c r="B18" s="19" t="s">
        <v>148</v>
      </c>
      <c r="C18" s="20" t="s">
        <v>149</v>
      </c>
      <c r="D18" s="21" t="s">
        <v>150</v>
      </c>
      <c r="E18" s="22">
        <v>500000</v>
      </c>
      <c r="F18" s="22"/>
      <c r="G18" s="23">
        <f t="shared" si="0"/>
        <v>500000</v>
      </c>
      <c r="H18" s="24" t="s">
        <v>218</v>
      </c>
    </row>
    <row r="19" spans="1:8" ht="15" customHeight="1">
      <c r="A19" s="19">
        <v>7</v>
      </c>
      <c r="B19" s="25" t="s">
        <v>152</v>
      </c>
      <c r="C19" s="26" t="s">
        <v>153</v>
      </c>
      <c r="D19" s="27" t="s">
        <v>154</v>
      </c>
      <c r="E19" s="28"/>
      <c r="F19" s="28">
        <v>250000</v>
      </c>
      <c r="G19" s="23">
        <f t="shared" si="0"/>
        <v>250000</v>
      </c>
      <c r="H19" s="24" t="s">
        <v>217</v>
      </c>
    </row>
    <row r="20" spans="1:8" s="12" customFormat="1" ht="15" customHeight="1">
      <c r="A20" s="19">
        <v>8</v>
      </c>
      <c r="B20" s="29" t="s">
        <v>163</v>
      </c>
      <c r="C20" s="30" t="s">
        <v>164</v>
      </c>
      <c r="D20" s="31" t="s">
        <v>21</v>
      </c>
      <c r="E20" s="32">
        <v>1800000</v>
      </c>
      <c r="F20" s="28">
        <v>300000</v>
      </c>
      <c r="G20" s="23">
        <f t="shared" si="0"/>
        <v>2100000</v>
      </c>
      <c r="H20" s="24" t="s">
        <v>220</v>
      </c>
    </row>
    <row r="21" spans="1:8" s="11" customFormat="1" ht="15" customHeight="1">
      <c r="A21" s="19">
        <v>9</v>
      </c>
      <c r="B21" s="49" t="s">
        <v>200</v>
      </c>
      <c r="C21" s="33" t="s">
        <v>37</v>
      </c>
      <c r="D21" s="34" t="s">
        <v>114</v>
      </c>
      <c r="E21" s="22"/>
      <c r="F21" s="35">
        <v>300000</v>
      </c>
      <c r="G21" s="23">
        <f t="shared" si="0"/>
        <v>300000</v>
      </c>
      <c r="H21" s="50" t="s">
        <v>219</v>
      </c>
    </row>
    <row r="22" spans="1:8" s="10" customFormat="1" ht="15" customHeight="1">
      <c r="A22" s="13"/>
      <c r="B22" s="14"/>
      <c r="C22" s="15" t="s">
        <v>41</v>
      </c>
      <c r="D22" s="13"/>
      <c r="E22" s="45">
        <f>SUM(E13:E21)</f>
        <v>5800000</v>
      </c>
      <c r="F22" s="45">
        <f>SUM(F13:F21)</f>
        <v>1600000</v>
      </c>
      <c r="G22" s="45">
        <f>SUM(G13:G21)</f>
        <v>7400000</v>
      </c>
      <c r="H22" s="48"/>
    </row>
    <row r="23" spans="1:8" s="61" customFormat="1" ht="30" customHeight="1">
      <c r="A23" s="84" t="s">
        <v>233</v>
      </c>
      <c r="B23" s="84"/>
      <c r="C23" s="84"/>
      <c r="D23" s="84"/>
      <c r="E23" s="84"/>
      <c r="F23" s="84"/>
      <c r="G23" s="84"/>
      <c r="H23" s="84"/>
    </row>
    <row r="24" spans="1:8" s="61" customFormat="1" ht="30" customHeight="1">
      <c r="A24" s="85" t="s">
        <v>238</v>
      </c>
      <c r="B24" s="85"/>
      <c r="C24" s="85"/>
      <c r="D24" s="85"/>
      <c r="E24" s="85"/>
      <c r="F24" s="85"/>
      <c r="G24" s="85"/>
      <c r="H24" s="85"/>
    </row>
    <row r="25" spans="1:8" ht="15" customHeight="1">
      <c r="A25" s="17" t="s">
        <v>0</v>
      </c>
      <c r="B25" s="17" t="s">
        <v>228</v>
      </c>
      <c r="C25" s="18" t="s">
        <v>1</v>
      </c>
      <c r="D25" s="18" t="s">
        <v>2</v>
      </c>
      <c r="E25" s="65" t="s">
        <v>230</v>
      </c>
      <c r="F25" s="65" t="s">
        <v>231</v>
      </c>
      <c r="G25" s="65" t="s">
        <v>41</v>
      </c>
      <c r="H25" s="17" t="s">
        <v>3</v>
      </c>
    </row>
    <row r="26" spans="1:8" s="11" customFormat="1" ht="15" customHeight="1">
      <c r="A26" s="19">
        <v>1</v>
      </c>
      <c r="B26" s="19" t="s">
        <v>85</v>
      </c>
      <c r="C26" s="20" t="s">
        <v>86</v>
      </c>
      <c r="D26" s="21" t="s">
        <v>4</v>
      </c>
      <c r="E26" s="22"/>
      <c r="F26" s="22">
        <v>250000</v>
      </c>
      <c r="G26" s="23">
        <f>E26+F26</f>
        <v>250000</v>
      </c>
      <c r="H26" s="24" t="s">
        <v>215</v>
      </c>
    </row>
    <row r="27" spans="1:8" s="11" customFormat="1" ht="15" customHeight="1">
      <c r="A27" s="19">
        <v>2</v>
      </c>
      <c r="B27" s="19" t="s">
        <v>87</v>
      </c>
      <c r="C27" s="20" t="s">
        <v>88</v>
      </c>
      <c r="D27" s="21" t="s">
        <v>21</v>
      </c>
      <c r="E27" s="22"/>
      <c r="F27" s="22">
        <v>250000</v>
      </c>
      <c r="G27" s="23">
        <f>E27+F27</f>
        <v>250000</v>
      </c>
      <c r="H27" s="24" t="s">
        <v>215</v>
      </c>
    </row>
    <row r="28" spans="1:8" s="11" customFormat="1" ht="15" customHeight="1">
      <c r="A28" s="19">
        <v>3</v>
      </c>
      <c r="B28" s="38" t="s">
        <v>151</v>
      </c>
      <c r="C28" s="39" t="s">
        <v>6</v>
      </c>
      <c r="D28" s="40" t="s">
        <v>20</v>
      </c>
      <c r="E28" s="22">
        <v>1500000</v>
      </c>
      <c r="F28" s="22">
        <v>250000</v>
      </c>
      <c r="G28" s="23">
        <f>E28+F28</f>
        <v>1750000</v>
      </c>
      <c r="H28" s="24" t="s">
        <v>218</v>
      </c>
    </row>
    <row r="29" spans="1:8" ht="15" customHeight="1">
      <c r="A29" s="19">
        <v>4</v>
      </c>
      <c r="B29" s="8" t="s">
        <v>177</v>
      </c>
      <c r="C29" s="33" t="s">
        <v>9</v>
      </c>
      <c r="D29" s="34" t="s">
        <v>111</v>
      </c>
      <c r="E29" s="41">
        <v>1800000</v>
      </c>
      <c r="F29" s="42"/>
      <c r="G29" s="23">
        <f>E29+F29</f>
        <v>1800000</v>
      </c>
      <c r="H29" s="24" t="s">
        <v>219</v>
      </c>
    </row>
    <row r="30" spans="1:8" s="11" customFormat="1" ht="15" customHeight="1">
      <c r="A30" s="19">
        <v>5</v>
      </c>
      <c r="B30" s="56" t="s">
        <v>183</v>
      </c>
      <c r="C30" s="57" t="s">
        <v>184</v>
      </c>
      <c r="D30" s="58" t="s">
        <v>185</v>
      </c>
      <c r="E30" s="59"/>
      <c r="F30" s="60">
        <v>300000</v>
      </c>
      <c r="G30" s="23">
        <v>300000</v>
      </c>
      <c r="H30" s="24" t="s">
        <v>216</v>
      </c>
    </row>
    <row r="31" spans="1:8" ht="15" customHeight="1">
      <c r="A31" s="19">
        <v>6</v>
      </c>
      <c r="B31" s="8" t="s">
        <v>191</v>
      </c>
      <c r="C31" s="33" t="s">
        <v>192</v>
      </c>
      <c r="D31" s="34" t="s">
        <v>23</v>
      </c>
      <c r="E31" s="41"/>
      <c r="F31" s="35">
        <v>300000</v>
      </c>
      <c r="G31" s="23">
        <f>E31+F31</f>
        <v>300000</v>
      </c>
      <c r="H31" s="24" t="s">
        <v>216</v>
      </c>
    </row>
    <row r="32" spans="1:8" ht="15" customHeight="1">
      <c r="A32" s="19">
        <v>7</v>
      </c>
      <c r="B32" s="8" t="s">
        <v>210</v>
      </c>
      <c r="C32" s="9" t="s">
        <v>211</v>
      </c>
      <c r="D32" s="2" t="s">
        <v>125</v>
      </c>
      <c r="E32" s="41"/>
      <c r="F32" s="28">
        <v>300000</v>
      </c>
      <c r="G32" s="23">
        <f>E32+F32</f>
        <v>300000</v>
      </c>
      <c r="H32" s="24" t="s">
        <v>222</v>
      </c>
    </row>
    <row r="33" spans="1:8" s="11" customFormat="1" ht="15" customHeight="1">
      <c r="A33" s="19">
        <v>8</v>
      </c>
      <c r="B33" s="51" t="s">
        <v>67</v>
      </c>
      <c r="C33" s="52" t="s">
        <v>68</v>
      </c>
      <c r="D33" s="53" t="s">
        <v>31</v>
      </c>
      <c r="E33" s="54"/>
      <c r="F33" s="28">
        <v>300000</v>
      </c>
      <c r="G33" s="23">
        <f>E33+F33</f>
        <v>300000</v>
      </c>
      <c r="H33" s="50" t="s">
        <v>225</v>
      </c>
    </row>
    <row r="34" spans="1:8" s="11" customFormat="1" ht="15" customHeight="1">
      <c r="A34" s="19">
        <v>9</v>
      </c>
      <c r="B34" s="38" t="s">
        <v>146</v>
      </c>
      <c r="C34" s="39" t="s">
        <v>147</v>
      </c>
      <c r="D34" s="47" t="s">
        <v>23</v>
      </c>
      <c r="E34" s="35"/>
      <c r="F34" s="22">
        <v>250000</v>
      </c>
      <c r="G34" s="23">
        <f>E34+F34</f>
        <v>250000</v>
      </c>
      <c r="H34" s="24" t="s">
        <v>215</v>
      </c>
    </row>
    <row r="35" spans="1:8" ht="15" customHeight="1">
      <c r="A35" s="19">
        <v>10</v>
      </c>
      <c r="B35" s="49" t="s">
        <v>193</v>
      </c>
      <c r="C35" s="33" t="s">
        <v>194</v>
      </c>
      <c r="D35" s="34" t="s">
        <v>195</v>
      </c>
      <c r="E35" s="35"/>
      <c r="F35" s="35">
        <v>300000</v>
      </c>
      <c r="G35" s="23">
        <f>E35+F35</f>
        <v>300000</v>
      </c>
      <c r="H35" s="50" t="s">
        <v>216</v>
      </c>
    </row>
    <row r="36" spans="1:8" s="10" customFormat="1" ht="15" customHeight="1">
      <c r="A36" s="13"/>
      <c r="B36" s="14"/>
      <c r="C36" s="15" t="s">
        <v>41</v>
      </c>
      <c r="D36" s="13"/>
      <c r="E36" s="45">
        <f>SUM(E26:E35)</f>
        <v>3300000</v>
      </c>
      <c r="F36" s="45">
        <f>SUM(F26:F35)</f>
        <v>2500000</v>
      </c>
      <c r="G36" s="45">
        <f>SUM(G26:G35)</f>
        <v>5800000</v>
      </c>
      <c r="H36" s="48"/>
    </row>
    <row r="37" spans="1:8" s="61" customFormat="1" ht="30" customHeight="1">
      <c r="A37" s="84" t="s">
        <v>234</v>
      </c>
      <c r="B37" s="84"/>
      <c r="C37" s="84"/>
      <c r="D37" s="84"/>
      <c r="E37" s="84"/>
      <c r="F37" s="84"/>
      <c r="G37" s="84"/>
      <c r="H37" s="84"/>
    </row>
    <row r="38" spans="1:8" s="61" customFormat="1" ht="30" customHeight="1">
      <c r="A38" s="85" t="s">
        <v>238</v>
      </c>
      <c r="B38" s="85"/>
      <c r="C38" s="85"/>
      <c r="D38" s="85"/>
      <c r="E38" s="85"/>
      <c r="F38" s="85"/>
      <c r="G38" s="85"/>
      <c r="H38" s="85"/>
    </row>
    <row r="39" spans="1:8" ht="15" customHeight="1">
      <c r="A39" s="17" t="s">
        <v>0</v>
      </c>
      <c r="B39" s="17" t="s">
        <v>228</v>
      </c>
      <c r="C39" s="18" t="s">
        <v>1</v>
      </c>
      <c r="D39" s="18" t="s">
        <v>2</v>
      </c>
      <c r="E39" s="65" t="s">
        <v>230</v>
      </c>
      <c r="F39" s="65" t="s">
        <v>231</v>
      </c>
      <c r="G39" s="65" t="s">
        <v>41</v>
      </c>
      <c r="H39" s="17" t="s">
        <v>3</v>
      </c>
    </row>
    <row r="40" spans="1:8" s="11" customFormat="1" ht="15" customHeight="1">
      <c r="A40" s="19">
        <v>1</v>
      </c>
      <c r="B40" s="19" t="s">
        <v>89</v>
      </c>
      <c r="C40" s="20" t="s">
        <v>90</v>
      </c>
      <c r="D40" s="21" t="s">
        <v>33</v>
      </c>
      <c r="E40" s="22">
        <v>1500000</v>
      </c>
      <c r="F40" s="22">
        <v>250000</v>
      </c>
      <c r="G40" s="23">
        <f aca="true" t="shared" si="1" ref="G40:G70">E40+F40</f>
        <v>1750000</v>
      </c>
      <c r="H40" s="24" t="s">
        <v>215</v>
      </c>
    </row>
    <row r="41" spans="1:8" s="11" customFormat="1" ht="15" customHeight="1">
      <c r="A41" s="19">
        <v>2</v>
      </c>
      <c r="B41" s="19" t="s">
        <v>91</v>
      </c>
      <c r="C41" s="20" t="s">
        <v>92</v>
      </c>
      <c r="D41" s="21" t="s">
        <v>4</v>
      </c>
      <c r="E41" s="22"/>
      <c r="F41" s="22">
        <v>250000</v>
      </c>
      <c r="G41" s="23">
        <f t="shared" si="1"/>
        <v>250000</v>
      </c>
      <c r="H41" s="24" t="s">
        <v>215</v>
      </c>
    </row>
    <row r="42" spans="1:8" s="11" customFormat="1" ht="15" customHeight="1">
      <c r="A42" s="19">
        <v>3</v>
      </c>
      <c r="B42" s="19" t="s">
        <v>93</v>
      </c>
      <c r="C42" s="20" t="s">
        <v>94</v>
      </c>
      <c r="D42" s="21" t="s">
        <v>95</v>
      </c>
      <c r="E42" s="22"/>
      <c r="F42" s="22">
        <v>250000</v>
      </c>
      <c r="G42" s="23">
        <f t="shared" si="1"/>
        <v>250000</v>
      </c>
      <c r="H42" s="24" t="s">
        <v>215</v>
      </c>
    </row>
    <row r="43" spans="1:8" s="11" customFormat="1" ht="15" customHeight="1">
      <c r="A43" s="19">
        <v>4</v>
      </c>
      <c r="B43" s="19" t="s">
        <v>96</v>
      </c>
      <c r="C43" s="20" t="s">
        <v>97</v>
      </c>
      <c r="D43" s="21" t="s">
        <v>18</v>
      </c>
      <c r="E43" s="22"/>
      <c r="F43" s="22">
        <v>250000</v>
      </c>
      <c r="G43" s="23">
        <f t="shared" si="1"/>
        <v>250000</v>
      </c>
      <c r="H43" s="24" t="s">
        <v>215</v>
      </c>
    </row>
    <row r="44" spans="1:8" s="11" customFormat="1" ht="15" customHeight="1">
      <c r="A44" s="19">
        <v>5</v>
      </c>
      <c r="B44" s="19" t="s">
        <v>98</v>
      </c>
      <c r="C44" s="20" t="s">
        <v>99</v>
      </c>
      <c r="D44" s="21" t="s">
        <v>30</v>
      </c>
      <c r="E44" s="22"/>
      <c r="F44" s="22">
        <v>250000</v>
      </c>
      <c r="G44" s="23">
        <f t="shared" si="1"/>
        <v>250000</v>
      </c>
      <c r="H44" s="24" t="s">
        <v>215</v>
      </c>
    </row>
    <row r="45" spans="1:8" s="11" customFormat="1" ht="15" customHeight="1">
      <c r="A45" s="19">
        <v>6</v>
      </c>
      <c r="B45" s="19" t="s">
        <v>100</v>
      </c>
      <c r="C45" s="20" t="s">
        <v>101</v>
      </c>
      <c r="D45" s="21" t="s">
        <v>102</v>
      </c>
      <c r="E45" s="22"/>
      <c r="F45" s="22">
        <v>250000</v>
      </c>
      <c r="G45" s="23">
        <f t="shared" si="1"/>
        <v>250000</v>
      </c>
      <c r="H45" s="24" t="s">
        <v>215</v>
      </c>
    </row>
    <row r="46" spans="1:8" s="11" customFormat="1" ht="15" customHeight="1">
      <c r="A46" s="19">
        <v>7</v>
      </c>
      <c r="B46" s="19" t="s">
        <v>104</v>
      </c>
      <c r="C46" s="20" t="s">
        <v>105</v>
      </c>
      <c r="D46" s="21" t="s">
        <v>26</v>
      </c>
      <c r="E46" s="22"/>
      <c r="F46" s="22">
        <v>250000</v>
      </c>
      <c r="G46" s="23">
        <f t="shared" si="1"/>
        <v>250000</v>
      </c>
      <c r="H46" s="24" t="s">
        <v>215</v>
      </c>
    </row>
    <row r="47" spans="1:8" s="11" customFormat="1" ht="15" customHeight="1">
      <c r="A47" s="19">
        <v>8</v>
      </c>
      <c r="B47" s="19" t="s">
        <v>106</v>
      </c>
      <c r="C47" s="20" t="s">
        <v>107</v>
      </c>
      <c r="D47" s="21" t="s">
        <v>108</v>
      </c>
      <c r="E47" s="22">
        <v>1500000</v>
      </c>
      <c r="F47" s="22">
        <v>250000</v>
      </c>
      <c r="G47" s="23">
        <f t="shared" si="1"/>
        <v>1750000</v>
      </c>
      <c r="H47" s="24" t="s">
        <v>215</v>
      </c>
    </row>
    <row r="48" spans="1:8" s="11" customFormat="1" ht="15" customHeight="1">
      <c r="A48" s="19">
        <v>9</v>
      </c>
      <c r="B48" s="19" t="s">
        <v>109</v>
      </c>
      <c r="C48" s="20" t="s">
        <v>110</v>
      </c>
      <c r="D48" s="21" t="s">
        <v>111</v>
      </c>
      <c r="E48" s="22"/>
      <c r="F48" s="22">
        <v>250000</v>
      </c>
      <c r="G48" s="23">
        <f t="shared" si="1"/>
        <v>250000</v>
      </c>
      <c r="H48" s="24" t="s">
        <v>215</v>
      </c>
    </row>
    <row r="49" spans="1:8" s="11" customFormat="1" ht="15" customHeight="1">
      <c r="A49" s="19">
        <v>10</v>
      </c>
      <c r="B49" s="19" t="s">
        <v>112</v>
      </c>
      <c r="C49" s="20" t="s">
        <v>113</v>
      </c>
      <c r="D49" s="21" t="s">
        <v>114</v>
      </c>
      <c r="E49" s="22"/>
      <c r="F49" s="22">
        <v>250000</v>
      </c>
      <c r="G49" s="23">
        <f t="shared" si="1"/>
        <v>250000</v>
      </c>
      <c r="H49" s="24" t="s">
        <v>215</v>
      </c>
    </row>
    <row r="50" spans="1:8" s="11" customFormat="1" ht="15" customHeight="1">
      <c r="A50" s="19">
        <v>11</v>
      </c>
      <c r="B50" s="19" t="s">
        <v>115</v>
      </c>
      <c r="C50" s="20" t="s">
        <v>116</v>
      </c>
      <c r="D50" s="21" t="s">
        <v>114</v>
      </c>
      <c r="E50" s="22"/>
      <c r="F50" s="22">
        <v>250000</v>
      </c>
      <c r="G50" s="23">
        <f t="shared" si="1"/>
        <v>250000</v>
      </c>
      <c r="H50" s="24" t="s">
        <v>215</v>
      </c>
    </row>
    <row r="51" spans="1:8" s="11" customFormat="1" ht="15" customHeight="1">
      <c r="A51" s="19">
        <v>12</v>
      </c>
      <c r="B51" s="19" t="s">
        <v>117</v>
      </c>
      <c r="C51" s="20" t="s">
        <v>118</v>
      </c>
      <c r="D51" s="21" t="s">
        <v>119</v>
      </c>
      <c r="E51" s="22">
        <v>1500000</v>
      </c>
      <c r="F51" s="22">
        <v>250000</v>
      </c>
      <c r="G51" s="23">
        <f t="shared" si="1"/>
        <v>1750000</v>
      </c>
      <c r="H51" s="24" t="s">
        <v>215</v>
      </c>
    </row>
    <row r="52" spans="1:8" s="11" customFormat="1" ht="15" customHeight="1">
      <c r="A52" s="19">
        <v>13</v>
      </c>
      <c r="B52" s="19" t="s">
        <v>120</v>
      </c>
      <c r="C52" s="20" t="s">
        <v>121</v>
      </c>
      <c r="D52" s="21" t="s">
        <v>122</v>
      </c>
      <c r="E52" s="22"/>
      <c r="F52" s="22">
        <v>250000</v>
      </c>
      <c r="G52" s="23">
        <f t="shared" si="1"/>
        <v>250000</v>
      </c>
      <c r="H52" s="24" t="s">
        <v>215</v>
      </c>
    </row>
    <row r="53" spans="1:8" s="11" customFormat="1" ht="15" customHeight="1">
      <c r="A53" s="19">
        <v>14</v>
      </c>
      <c r="B53" s="19" t="s">
        <v>123</v>
      </c>
      <c r="C53" s="20" t="s">
        <v>124</v>
      </c>
      <c r="D53" s="21" t="s">
        <v>125</v>
      </c>
      <c r="E53" s="22"/>
      <c r="F53" s="22">
        <v>250000</v>
      </c>
      <c r="G53" s="23">
        <f t="shared" si="1"/>
        <v>250000</v>
      </c>
      <c r="H53" s="24" t="s">
        <v>215</v>
      </c>
    </row>
    <row r="54" spans="1:8" s="11" customFormat="1" ht="15" customHeight="1">
      <c r="A54" s="19">
        <v>15</v>
      </c>
      <c r="B54" s="19" t="s">
        <v>126</v>
      </c>
      <c r="C54" s="20" t="s">
        <v>127</v>
      </c>
      <c r="D54" s="21" t="s">
        <v>128</v>
      </c>
      <c r="E54" s="22">
        <v>1500000</v>
      </c>
      <c r="F54" s="22">
        <v>250000</v>
      </c>
      <c r="G54" s="23">
        <f t="shared" si="1"/>
        <v>1750000</v>
      </c>
      <c r="H54" s="24" t="s">
        <v>215</v>
      </c>
    </row>
    <row r="55" spans="1:8" s="11" customFormat="1" ht="15" customHeight="1">
      <c r="A55" s="19">
        <v>16</v>
      </c>
      <c r="B55" s="19" t="s">
        <v>129</v>
      </c>
      <c r="C55" s="20" t="s">
        <v>130</v>
      </c>
      <c r="D55" s="21" t="s">
        <v>131</v>
      </c>
      <c r="E55" s="22"/>
      <c r="F55" s="22">
        <v>250000</v>
      </c>
      <c r="G55" s="23">
        <f t="shared" si="1"/>
        <v>250000</v>
      </c>
      <c r="H55" s="24" t="s">
        <v>215</v>
      </c>
    </row>
    <row r="56" spans="1:8" s="11" customFormat="1" ht="15" customHeight="1">
      <c r="A56" s="19">
        <v>17</v>
      </c>
      <c r="B56" s="19" t="s">
        <v>132</v>
      </c>
      <c r="C56" s="20" t="s">
        <v>133</v>
      </c>
      <c r="D56" s="21" t="s">
        <v>134</v>
      </c>
      <c r="E56" s="22"/>
      <c r="F56" s="22">
        <v>250000</v>
      </c>
      <c r="G56" s="23">
        <f t="shared" si="1"/>
        <v>250000</v>
      </c>
      <c r="H56" s="24" t="s">
        <v>215</v>
      </c>
    </row>
    <row r="57" spans="1:8" s="11" customFormat="1" ht="15" customHeight="1">
      <c r="A57" s="19">
        <v>18</v>
      </c>
      <c r="B57" s="19" t="s">
        <v>135</v>
      </c>
      <c r="C57" s="20" t="s">
        <v>136</v>
      </c>
      <c r="D57" s="21" t="s">
        <v>28</v>
      </c>
      <c r="E57" s="22"/>
      <c r="F57" s="22">
        <v>250000</v>
      </c>
      <c r="G57" s="23">
        <f t="shared" si="1"/>
        <v>250000</v>
      </c>
      <c r="H57" s="24" t="s">
        <v>215</v>
      </c>
    </row>
    <row r="58" spans="1:8" s="11" customFormat="1" ht="15" customHeight="1">
      <c r="A58" s="19">
        <v>19</v>
      </c>
      <c r="B58" s="19" t="s">
        <v>137</v>
      </c>
      <c r="C58" s="20" t="s">
        <v>138</v>
      </c>
      <c r="D58" s="21" t="s">
        <v>26</v>
      </c>
      <c r="E58" s="22"/>
      <c r="F58" s="22">
        <v>250000</v>
      </c>
      <c r="G58" s="23">
        <f t="shared" si="1"/>
        <v>250000</v>
      </c>
      <c r="H58" s="24" t="s">
        <v>215</v>
      </c>
    </row>
    <row r="59" spans="1:8" s="11" customFormat="1" ht="15" customHeight="1">
      <c r="A59" s="19">
        <v>20</v>
      </c>
      <c r="B59" s="19" t="s">
        <v>139</v>
      </c>
      <c r="C59" s="20" t="s">
        <v>140</v>
      </c>
      <c r="D59" s="21" t="s">
        <v>4</v>
      </c>
      <c r="E59" s="22">
        <v>1500000</v>
      </c>
      <c r="F59" s="22">
        <v>250000</v>
      </c>
      <c r="G59" s="23">
        <f t="shared" si="1"/>
        <v>1750000</v>
      </c>
      <c r="H59" s="24" t="s">
        <v>215</v>
      </c>
    </row>
    <row r="60" spans="1:8" s="11" customFormat="1" ht="15" customHeight="1">
      <c r="A60" s="19">
        <v>21</v>
      </c>
      <c r="B60" s="19" t="s">
        <v>141</v>
      </c>
      <c r="C60" s="20" t="s">
        <v>142</v>
      </c>
      <c r="D60" s="21" t="s">
        <v>143</v>
      </c>
      <c r="E60" s="22">
        <v>1500000</v>
      </c>
      <c r="F60" s="22"/>
      <c r="G60" s="23">
        <f t="shared" si="1"/>
        <v>1500000</v>
      </c>
      <c r="H60" s="24" t="s">
        <v>215</v>
      </c>
    </row>
    <row r="61" spans="1:8" s="11" customFormat="1" ht="15" customHeight="1">
      <c r="A61" s="19">
        <v>22</v>
      </c>
      <c r="B61" s="19" t="s">
        <v>144</v>
      </c>
      <c r="C61" s="20" t="s">
        <v>145</v>
      </c>
      <c r="D61" s="21" t="s">
        <v>28</v>
      </c>
      <c r="E61" s="22">
        <v>1500000</v>
      </c>
      <c r="F61" s="22"/>
      <c r="G61" s="23">
        <f t="shared" si="1"/>
        <v>1500000</v>
      </c>
      <c r="H61" s="24" t="s">
        <v>215</v>
      </c>
    </row>
    <row r="62" spans="1:8" ht="15" customHeight="1">
      <c r="A62" s="19">
        <v>23</v>
      </c>
      <c r="B62" s="25" t="s">
        <v>155</v>
      </c>
      <c r="C62" s="26" t="s">
        <v>156</v>
      </c>
      <c r="D62" s="27" t="s">
        <v>157</v>
      </c>
      <c r="E62" s="28"/>
      <c r="F62" s="28">
        <v>250000</v>
      </c>
      <c r="G62" s="23">
        <f t="shared" si="1"/>
        <v>250000</v>
      </c>
      <c r="H62" s="24" t="s">
        <v>217</v>
      </c>
    </row>
    <row r="63" spans="1:8" ht="15" customHeight="1">
      <c r="A63" s="19">
        <v>24</v>
      </c>
      <c r="B63" s="25">
        <v>422451</v>
      </c>
      <c r="C63" s="26" t="s">
        <v>158</v>
      </c>
      <c r="D63" s="27" t="s">
        <v>103</v>
      </c>
      <c r="E63" s="28"/>
      <c r="F63" s="28">
        <v>250000</v>
      </c>
      <c r="G63" s="23">
        <f t="shared" si="1"/>
        <v>250000</v>
      </c>
      <c r="H63" s="24" t="s">
        <v>217</v>
      </c>
    </row>
    <row r="64" spans="1:8" s="12" customFormat="1" ht="15" customHeight="1">
      <c r="A64" s="19">
        <v>25</v>
      </c>
      <c r="B64" s="29" t="s">
        <v>170</v>
      </c>
      <c r="C64" s="30" t="s">
        <v>171</v>
      </c>
      <c r="D64" s="31" t="s">
        <v>12</v>
      </c>
      <c r="E64" s="32">
        <v>1620000</v>
      </c>
      <c r="F64" s="43"/>
      <c r="G64" s="23">
        <f t="shared" si="1"/>
        <v>1620000</v>
      </c>
      <c r="H64" s="24" t="s">
        <v>216</v>
      </c>
    </row>
    <row r="65" spans="1:8" ht="15" customHeight="1">
      <c r="A65" s="19">
        <v>26</v>
      </c>
      <c r="B65" s="8" t="s">
        <v>175</v>
      </c>
      <c r="C65" s="33" t="s">
        <v>35</v>
      </c>
      <c r="D65" s="34" t="s">
        <v>176</v>
      </c>
      <c r="E65" s="41">
        <v>1800000</v>
      </c>
      <c r="F65" s="42"/>
      <c r="G65" s="23">
        <f t="shared" si="1"/>
        <v>1800000</v>
      </c>
      <c r="H65" s="24" t="s">
        <v>219</v>
      </c>
    </row>
    <row r="66" spans="1:8" ht="15" customHeight="1">
      <c r="A66" s="19">
        <v>27</v>
      </c>
      <c r="B66" s="8" t="s">
        <v>178</v>
      </c>
      <c r="C66" s="36" t="s">
        <v>179</v>
      </c>
      <c r="D66" s="37" t="s">
        <v>16</v>
      </c>
      <c r="E66" s="41">
        <v>1800000</v>
      </c>
      <c r="F66" s="44"/>
      <c r="G66" s="23">
        <f t="shared" si="1"/>
        <v>1800000</v>
      </c>
      <c r="H66" s="24" t="s">
        <v>219</v>
      </c>
    </row>
    <row r="67" spans="1:8" ht="15" customHeight="1">
      <c r="A67" s="19">
        <v>28</v>
      </c>
      <c r="B67" s="8" t="s">
        <v>197</v>
      </c>
      <c r="C67" s="33" t="s">
        <v>198</v>
      </c>
      <c r="D67" s="34" t="s">
        <v>199</v>
      </c>
      <c r="E67" s="28"/>
      <c r="F67" s="35">
        <v>300000</v>
      </c>
      <c r="G67" s="23">
        <f t="shared" si="1"/>
        <v>300000</v>
      </c>
      <c r="H67" s="24" t="s">
        <v>219</v>
      </c>
    </row>
    <row r="68" spans="1:8" ht="15" customHeight="1">
      <c r="A68" s="19">
        <v>29</v>
      </c>
      <c r="B68" s="8" t="s">
        <v>207</v>
      </c>
      <c r="C68" s="36" t="s">
        <v>208</v>
      </c>
      <c r="D68" s="37" t="s">
        <v>21</v>
      </c>
      <c r="E68" s="28">
        <v>1800000</v>
      </c>
      <c r="F68" s="28"/>
      <c r="G68" s="23">
        <f>E68+F68</f>
        <v>1800000</v>
      </c>
      <c r="H68" s="24" t="s">
        <v>222</v>
      </c>
    </row>
    <row r="69" spans="1:8" ht="15" customHeight="1">
      <c r="A69" s="19">
        <v>30</v>
      </c>
      <c r="B69" s="1" t="s">
        <v>42</v>
      </c>
      <c r="C69" s="4" t="s">
        <v>43</v>
      </c>
      <c r="D69" s="2" t="s">
        <v>4</v>
      </c>
      <c r="E69" s="2"/>
      <c r="F69" s="28">
        <v>300000</v>
      </c>
      <c r="G69" s="23">
        <f t="shared" si="1"/>
        <v>300000</v>
      </c>
      <c r="H69" s="24" t="s">
        <v>225</v>
      </c>
    </row>
    <row r="70" spans="1:8" ht="15" customHeight="1">
      <c r="A70" s="19">
        <v>31</v>
      </c>
      <c r="B70" s="1" t="s">
        <v>53</v>
      </c>
      <c r="C70" s="4" t="s">
        <v>54</v>
      </c>
      <c r="D70" s="2" t="s">
        <v>21</v>
      </c>
      <c r="E70" s="41"/>
      <c r="F70" s="28">
        <v>300000</v>
      </c>
      <c r="G70" s="23">
        <f t="shared" si="1"/>
        <v>300000</v>
      </c>
      <c r="H70" s="24" t="s">
        <v>225</v>
      </c>
    </row>
    <row r="71" spans="1:8" ht="15" customHeight="1">
      <c r="A71" s="19">
        <v>32</v>
      </c>
      <c r="B71" s="1" t="s">
        <v>62</v>
      </c>
      <c r="C71" s="4" t="s">
        <v>63</v>
      </c>
      <c r="D71" s="2" t="s">
        <v>25</v>
      </c>
      <c r="E71" s="41"/>
      <c r="F71" s="28">
        <v>300000</v>
      </c>
      <c r="G71" s="46">
        <f>E71+F71</f>
        <v>300000</v>
      </c>
      <c r="H71" s="24" t="s">
        <v>225</v>
      </c>
    </row>
    <row r="72" spans="1:8" s="11" customFormat="1" ht="15" customHeight="1">
      <c r="A72" s="19">
        <v>33</v>
      </c>
      <c r="B72" s="38" t="s">
        <v>70</v>
      </c>
      <c r="C72" s="55" t="s">
        <v>71</v>
      </c>
      <c r="D72" s="47" t="s">
        <v>12</v>
      </c>
      <c r="E72" s="22"/>
      <c r="F72" s="22">
        <v>300000</v>
      </c>
      <c r="G72" s="46">
        <f>E72+F72</f>
        <v>300000</v>
      </c>
      <c r="H72" s="50" t="s">
        <v>226</v>
      </c>
    </row>
    <row r="73" spans="1:8" s="10" customFormat="1" ht="15" customHeight="1">
      <c r="A73" s="13"/>
      <c r="B73" s="14"/>
      <c r="C73" s="15" t="s">
        <v>41</v>
      </c>
      <c r="D73" s="13"/>
      <c r="E73" s="45">
        <f>SUM(E40:E72)</f>
        <v>17520000</v>
      </c>
      <c r="F73" s="45">
        <f>SUM(F40:F72)</f>
        <v>7000000</v>
      </c>
      <c r="G73" s="45">
        <f>SUM(G40:G72)</f>
        <v>24520000</v>
      </c>
      <c r="H73" s="48"/>
    </row>
    <row r="74" spans="1:8" s="61" customFormat="1" ht="30" customHeight="1">
      <c r="A74" s="84" t="s">
        <v>235</v>
      </c>
      <c r="B74" s="84"/>
      <c r="C74" s="84"/>
      <c r="D74" s="84"/>
      <c r="E74" s="84"/>
      <c r="F74" s="84"/>
      <c r="G74" s="84"/>
      <c r="H74" s="84"/>
    </row>
    <row r="75" spans="1:8" s="61" customFormat="1" ht="30" customHeight="1">
      <c r="A75" s="85" t="s">
        <v>238</v>
      </c>
      <c r="B75" s="85"/>
      <c r="C75" s="85"/>
      <c r="D75" s="85"/>
      <c r="E75" s="85"/>
      <c r="F75" s="85"/>
      <c r="G75" s="85"/>
      <c r="H75" s="85"/>
    </row>
    <row r="76" spans="1:8" ht="15" customHeight="1">
      <c r="A76" s="17" t="s">
        <v>0</v>
      </c>
      <c r="B76" s="17" t="s">
        <v>228</v>
      </c>
      <c r="C76" s="18" t="s">
        <v>1</v>
      </c>
      <c r="D76" s="18" t="s">
        <v>2</v>
      </c>
      <c r="E76" s="65" t="s">
        <v>230</v>
      </c>
      <c r="F76" s="65" t="s">
        <v>231</v>
      </c>
      <c r="G76" s="65" t="s">
        <v>41</v>
      </c>
      <c r="H76" s="17" t="s">
        <v>3</v>
      </c>
    </row>
    <row r="77" spans="1:8" s="12" customFormat="1" ht="15" customHeight="1">
      <c r="A77" s="19">
        <v>1</v>
      </c>
      <c r="B77" s="29" t="s">
        <v>159</v>
      </c>
      <c r="C77" s="30" t="s">
        <v>160</v>
      </c>
      <c r="D77" s="31" t="s">
        <v>161</v>
      </c>
      <c r="E77" s="32">
        <v>1800000</v>
      </c>
      <c r="F77" s="28">
        <v>300000</v>
      </c>
      <c r="G77" s="46">
        <f>E77+F77</f>
        <v>2100000</v>
      </c>
      <c r="H77" s="24" t="s">
        <v>224</v>
      </c>
    </row>
    <row r="78" spans="1:8" s="12" customFormat="1" ht="15" customHeight="1">
      <c r="A78" s="19">
        <v>2</v>
      </c>
      <c r="B78" s="29" t="s">
        <v>165</v>
      </c>
      <c r="C78" s="69" t="s">
        <v>166</v>
      </c>
      <c r="D78" s="70" t="s">
        <v>167</v>
      </c>
      <c r="E78" s="32">
        <v>1800000</v>
      </c>
      <c r="F78" s="71"/>
      <c r="G78" s="67">
        <f aca="true" t="shared" si="2" ref="G78:G104">E78+F78</f>
        <v>1800000</v>
      </c>
      <c r="H78" s="24" t="s">
        <v>216</v>
      </c>
    </row>
    <row r="79" spans="1:8" ht="15" customHeight="1">
      <c r="A79" s="19">
        <v>3</v>
      </c>
      <c r="B79" s="8" t="s">
        <v>180</v>
      </c>
      <c r="C79" s="33" t="s">
        <v>181</v>
      </c>
      <c r="D79" s="34" t="s">
        <v>21</v>
      </c>
      <c r="E79" s="41">
        <v>1620000</v>
      </c>
      <c r="F79" s="42"/>
      <c r="G79" s="23">
        <f>E79+F79</f>
        <v>1620000</v>
      </c>
      <c r="H79" s="24" t="s">
        <v>219</v>
      </c>
    </row>
    <row r="80" spans="1:8" ht="15" customHeight="1">
      <c r="A80" s="19">
        <v>4</v>
      </c>
      <c r="B80" s="8" t="s">
        <v>168</v>
      </c>
      <c r="C80" s="33" t="s">
        <v>169</v>
      </c>
      <c r="D80" s="34" t="s">
        <v>4</v>
      </c>
      <c r="E80" s="35"/>
      <c r="F80" s="35">
        <v>300000</v>
      </c>
      <c r="G80" s="23">
        <f t="shared" si="2"/>
        <v>300000</v>
      </c>
      <c r="H80" s="24" t="s">
        <v>216</v>
      </c>
    </row>
    <row r="81" spans="1:8" s="11" customFormat="1" ht="15" customHeight="1">
      <c r="A81" s="19">
        <v>5</v>
      </c>
      <c r="B81" s="56" t="s">
        <v>187</v>
      </c>
      <c r="C81" s="57" t="s">
        <v>188</v>
      </c>
      <c r="D81" s="58" t="s">
        <v>174</v>
      </c>
      <c r="E81" s="60"/>
      <c r="F81" s="60">
        <v>300000</v>
      </c>
      <c r="G81" s="23">
        <f t="shared" si="2"/>
        <v>300000</v>
      </c>
      <c r="H81" s="24" t="s">
        <v>216</v>
      </c>
    </row>
    <row r="82" spans="1:8" ht="15" customHeight="1">
      <c r="A82" s="19">
        <v>6</v>
      </c>
      <c r="B82" s="8" t="s">
        <v>196</v>
      </c>
      <c r="C82" s="33" t="s">
        <v>182</v>
      </c>
      <c r="D82" s="34" t="s">
        <v>33</v>
      </c>
      <c r="E82" s="35"/>
      <c r="F82" s="35">
        <v>300000</v>
      </c>
      <c r="G82" s="23">
        <f t="shared" si="2"/>
        <v>300000</v>
      </c>
      <c r="H82" s="24" t="s">
        <v>216</v>
      </c>
    </row>
    <row r="83" spans="1:8" ht="15" customHeight="1">
      <c r="A83" s="19">
        <v>7</v>
      </c>
      <c r="B83" s="8" t="s">
        <v>172</v>
      </c>
      <c r="C83" s="33" t="s">
        <v>162</v>
      </c>
      <c r="D83" s="34" t="s">
        <v>173</v>
      </c>
      <c r="E83" s="35"/>
      <c r="F83" s="28">
        <v>300000</v>
      </c>
      <c r="G83" s="23">
        <f t="shared" si="2"/>
        <v>300000</v>
      </c>
      <c r="H83" s="24" t="s">
        <v>221</v>
      </c>
    </row>
    <row r="84" spans="1:8" ht="15" customHeight="1">
      <c r="A84" s="19">
        <v>8</v>
      </c>
      <c r="B84" s="8" t="s">
        <v>201</v>
      </c>
      <c r="C84" s="9" t="s">
        <v>202</v>
      </c>
      <c r="D84" s="2" t="s">
        <v>108</v>
      </c>
      <c r="E84" s="35"/>
      <c r="F84" s="28">
        <v>300000</v>
      </c>
      <c r="G84" s="23">
        <f t="shared" si="2"/>
        <v>300000</v>
      </c>
      <c r="H84" s="24" t="s">
        <v>222</v>
      </c>
    </row>
    <row r="85" spans="1:8" ht="15" customHeight="1">
      <c r="A85" s="19">
        <v>9</v>
      </c>
      <c r="B85" s="8" t="s">
        <v>204</v>
      </c>
      <c r="C85" s="9" t="s">
        <v>189</v>
      </c>
      <c r="D85" s="2" t="s">
        <v>16</v>
      </c>
      <c r="E85" s="35"/>
      <c r="F85" s="28">
        <v>300000</v>
      </c>
      <c r="G85" s="23">
        <f t="shared" si="2"/>
        <v>300000</v>
      </c>
      <c r="H85" s="24" t="s">
        <v>222</v>
      </c>
    </row>
    <row r="86" spans="1:8" ht="15" customHeight="1">
      <c r="A86" s="19">
        <v>10</v>
      </c>
      <c r="B86" s="8" t="s">
        <v>205</v>
      </c>
      <c r="C86" s="9" t="s">
        <v>206</v>
      </c>
      <c r="D86" s="2" t="s">
        <v>190</v>
      </c>
      <c r="E86" s="68"/>
      <c r="F86" s="28">
        <v>300000</v>
      </c>
      <c r="G86" s="23">
        <f t="shared" si="2"/>
        <v>300000</v>
      </c>
      <c r="H86" s="24" t="s">
        <v>222</v>
      </c>
    </row>
    <row r="87" spans="1:8" s="11" customFormat="1" ht="15" customHeight="1">
      <c r="A87" s="19">
        <v>11</v>
      </c>
      <c r="B87" s="56" t="s">
        <v>36</v>
      </c>
      <c r="C87" s="20" t="s">
        <v>37</v>
      </c>
      <c r="D87" s="21" t="s">
        <v>38</v>
      </c>
      <c r="E87" s="60"/>
      <c r="F87" s="22">
        <f>300000+300000</f>
        <v>600000</v>
      </c>
      <c r="G87" s="23">
        <v>300000</v>
      </c>
      <c r="H87" s="24" t="s">
        <v>229</v>
      </c>
    </row>
    <row r="88" spans="1:8" ht="15" customHeight="1">
      <c r="A88" s="19">
        <v>12</v>
      </c>
      <c r="B88" s="8" t="s">
        <v>212</v>
      </c>
      <c r="C88" s="9" t="s">
        <v>203</v>
      </c>
      <c r="D88" s="2" t="s">
        <v>13</v>
      </c>
      <c r="E88" s="35"/>
      <c r="F88" s="28">
        <v>300000</v>
      </c>
      <c r="G88" s="23">
        <f aca="true" t="shared" si="3" ref="G88:G95">E88+F88</f>
        <v>300000</v>
      </c>
      <c r="H88" s="24" t="s">
        <v>223</v>
      </c>
    </row>
    <row r="89" spans="1:8" ht="15" customHeight="1">
      <c r="A89" s="19">
        <v>13</v>
      </c>
      <c r="B89" s="8" t="s">
        <v>213</v>
      </c>
      <c r="C89" s="9" t="s">
        <v>214</v>
      </c>
      <c r="D89" s="2" t="s">
        <v>95</v>
      </c>
      <c r="E89" s="35"/>
      <c r="F89" s="28">
        <v>300000</v>
      </c>
      <c r="G89" s="23">
        <f t="shared" si="3"/>
        <v>300000</v>
      </c>
      <c r="H89" s="24" t="s">
        <v>223</v>
      </c>
    </row>
    <row r="90" spans="1:8" ht="15" customHeight="1">
      <c r="A90" s="19">
        <v>14</v>
      </c>
      <c r="B90" s="8" t="s">
        <v>209</v>
      </c>
      <c r="C90" s="36" t="s">
        <v>186</v>
      </c>
      <c r="D90" s="37" t="s">
        <v>21</v>
      </c>
      <c r="E90" s="28">
        <v>1800000</v>
      </c>
      <c r="F90" s="28"/>
      <c r="G90" s="23">
        <f t="shared" si="3"/>
        <v>1800000</v>
      </c>
      <c r="H90" s="24" t="s">
        <v>222</v>
      </c>
    </row>
    <row r="91" spans="1:8" ht="15" customHeight="1">
      <c r="A91" s="19">
        <v>15</v>
      </c>
      <c r="B91" s="1" t="s">
        <v>44</v>
      </c>
      <c r="C91" s="4" t="s">
        <v>45</v>
      </c>
      <c r="D91" s="2" t="s">
        <v>8</v>
      </c>
      <c r="E91" s="2"/>
      <c r="F91" s="28">
        <v>300000</v>
      </c>
      <c r="G91" s="23">
        <f t="shared" si="3"/>
        <v>300000</v>
      </c>
      <c r="H91" s="24" t="s">
        <v>225</v>
      </c>
    </row>
    <row r="92" spans="1:8" ht="15" customHeight="1">
      <c r="A92" s="19">
        <v>16</v>
      </c>
      <c r="B92" s="1" t="s">
        <v>46</v>
      </c>
      <c r="C92" s="4" t="s">
        <v>47</v>
      </c>
      <c r="D92" s="2" t="s">
        <v>10</v>
      </c>
      <c r="E92" s="2"/>
      <c r="F92" s="28">
        <v>300000</v>
      </c>
      <c r="G92" s="23">
        <f t="shared" si="3"/>
        <v>300000</v>
      </c>
      <c r="H92" s="24" t="s">
        <v>225</v>
      </c>
    </row>
    <row r="93" spans="1:8" ht="15" customHeight="1">
      <c r="A93" s="19">
        <v>17</v>
      </c>
      <c r="B93" s="1" t="s">
        <v>48</v>
      </c>
      <c r="C93" s="4" t="s">
        <v>5</v>
      </c>
      <c r="D93" s="2" t="s">
        <v>14</v>
      </c>
      <c r="E93" s="2"/>
      <c r="F93" s="28">
        <v>300000</v>
      </c>
      <c r="G93" s="23">
        <f t="shared" si="3"/>
        <v>300000</v>
      </c>
      <c r="H93" s="24" t="s">
        <v>225</v>
      </c>
    </row>
    <row r="94" spans="1:8" ht="15" customHeight="1">
      <c r="A94" s="19">
        <v>18</v>
      </c>
      <c r="B94" s="1" t="s">
        <v>49</v>
      </c>
      <c r="C94" s="4" t="s">
        <v>17</v>
      </c>
      <c r="D94" s="2" t="s">
        <v>15</v>
      </c>
      <c r="E94" s="2"/>
      <c r="F94" s="28">
        <v>300000</v>
      </c>
      <c r="G94" s="23">
        <f t="shared" si="3"/>
        <v>300000</v>
      </c>
      <c r="H94" s="24" t="s">
        <v>225</v>
      </c>
    </row>
    <row r="95" spans="1:8" ht="15" customHeight="1">
      <c r="A95" s="19">
        <v>19</v>
      </c>
      <c r="B95" s="1" t="s">
        <v>50</v>
      </c>
      <c r="C95" s="4" t="s">
        <v>43</v>
      </c>
      <c r="D95" s="2" t="s">
        <v>16</v>
      </c>
      <c r="E95" s="2"/>
      <c r="F95" s="28">
        <v>300000</v>
      </c>
      <c r="G95" s="23">
        <f t="shared" si="3"/>
        <v>300000</v>
      </c>
      <c r="H95" s="24" t="s">
        <v>225</v>
      </c>
    </row>
    <row r="96" spans="1:8" ht="15" customHeight="1">
      <c r="A96" s="19">
        <v>20</v>
      </c>
      <c r="B96" s="1" t="s">
        <v>52</v>
      </c>
      <c r="C96" s="4" t="s">
        <v>11</v>
      </c>
      <c r="D96" s="2" t="s">
        <v>19</v>
      </c>
      <c r="E96" s="2"/>
      <c r="F96" s="28">
        <v>300000</v>
      </c>
      <c r="G96" s="23">
        <f t="shared" si="2"/>
        <v>300000</v>
      </c>
      <c r="H96" s="24" t="s">
        <v>225</v>
      </c>
    </row>
    <row r="97" spans="1:8" ht="15" customHeight="1">
      <c r="A97" s="19">
        <v>21</v>
      </c>
      <c r="B97" s="1" t="s">
        <v>55</v>
      </c>
      <c r="C97" s="4" t="s">
        <v>56</v>
      </c>
      <c r="D97" s="2" t="s">
        <v>22</v>
      </c>
      <c r="E97" s="68"/>
      <c r="F97" s="28">
        <v>300000</v>
      </c>
      <c r="G97" s="23">
        <f t="shared" si="2"/>
        <v>300000</v>
      </c>
      <c r="H97" s="24" t="s">
        <v>225</v>
      </c>
    </row>
    <row r="98" spans="1:8" ht="15" customHeight="1">
      <c r="A98" s="19">
        <v>22</v>
      </c>
      <c r="B98" s="1" t="s">
        <v>57</v>
      </c>
      <c r="C98" s="4" t="s">
        <v>58</v>
      </c>
      <c r="D98" s="2" t="s">
        <v>59</v>
      </c>
      <c r="E98" s="35"/>
      <c r="F98" s="28">
        <v>300000</v>
      </c>
      <c r="G98" s="23">
        <f t="shared" si="2"/>
        <v>300000</v>
      </c>
      <c r="H98" s="24" t="s">
        <v>225</v>
      </c>
    </row>
    <row r="99" spans="1:8" ht="15" customHeight="1">
      <c r="A99" s="19">
        <v>23</v>
      </c>
      <c r="B99" s="1" t="s">
        <v>60</v>
      </c>
      <c r="C99" s="4" t="s">
        <v>61</v>
      </c>
      <c r="D99" s="2" t="s">
        <v>24</v>
      </c>
      <c r="E99" s="68"/>
      <c r="F99" s="28">
        <v>300000</v>
      </c>
      <c r="G99" s="23">
        <f t="shared" si="2"/>
        <v>300000</v>
      </c>
      <c r="H99" s="24" t="s">
        <v>225</v>
      </c>
    </row>
    <row r="100" spans="1:8" ht="15" customHeight="1">
      <c r="A100" s="19">
        <v>24</v>
      </c>
      <c r="B100" s="1" t="s">
        <v>64</v>
      </c>
      <c r="C100" s="4" t="s">
        <v>65</v>
      </c>
      <c r="D100" s="2" t="s">
        <v>27</v>
      </c>
      <c r="E100" s="35"/>
      <c r="F100" s="28">
        <v>300000</v>
      </c>
      <c r="G100" s="23">
        <f t="shared" si="2"/>
        <v>300000</v>
      </c>
      <c r="H100" s="24" t="s">
        <v>225</v>
      </c>
    </row>
    <row r="101" spans="1:8" ht="15" customHeight="1">
      <c r="A101" s="19">
        <v>25</v>
      </c>
      <c r="B101" s="62" t="s">
        <v>66</v>
      </c>
      <c r="C101" s="4" t="s">
        <v>51</v>
      </c>
      <c r="D101" s="2" t="s">
        <v>29</v>
      </c>
      <c r="E101" s="68"/>
      <c r="F101" s="28">
        <v>300000</v>
      </c>
      <c r="G101" s="23">
        <f t="shared" si="2"/>
        <v>300000</v>
      </c>
      <c r="H101" s="24" t="s">
        <v>225</v>
      </c>
    </row>
    <row r="102" spans="1:8" ht="15" customHeight="1">
      <c r="A102" s="19">
        <v>26</v>
      </c>
      <c r="B102" s="1" t="s">
        <v>69</v>
      </c>
      <c r="C102" s="4" t="s">
        <v>7</v>
      </c>
      <c r="D102" s="2" t="s">
        <v>32</v>
      </c>
      <c r="E102" s="35"/>
      <c r="F102" s="28">
        <v>300000</v>
      </c>
      <c r="G102" s="23">
        <f t="shared" si="2"/>
        <v>300000</v>
      </c>
      <c r="H102" s="24" t="s">
        <v>225</v>
      </c>
    </row>
    <row r="103" spans="1:8" ht="15" customHeight="1">
      <c r="A103" s="19">
        <v>27</v>
      </c>
      <c r="B103" s="1" t="s">
        <v>39</v>
      </c>
      <c r="C103" s="4" t="s">
        <v>34</v>
      </c>
      <c r="D103" s="2" t="s">
        <v>40</v>
      </c>
      <c r="E103" s="35"/>
      <c r="F103" s="28">
        <v>300000</v>
      </c>
      <c r="G103" s="23">
        <f t="shared" si="2"/>
        <v>300000</v>
      </c>
      <c r="H103" s="24" t="s">
        <v>226</v>
      </c>
    </row>
    <row r="104" spans="1:8" ht="15" customHeight="1">
      <c r="A104" s="19">
        <v>28</v>
      </c>
      <c r="B104" s="62">
        <v>433125</v>
      </c>
      <c r="C104" s="63" t="s">
        <v>9</v>
      </c>
      <c r="D104" s="64" t="s">
        <v>21</v>
      </c>
      <c r="E104" s="35"/>
      <c r="F104" s="28">
        <v>300000</v>
      </c>
      <c r="G104" s="23">
        <f t="shared" si="2"/>
        <v>300000</v>
      </c>
      <c r="H104" s="50" t="s">
        <v>227</v>
      </c>
    </row>
    <row r="105" spans="1:8" s="10" customFormat="1" ht="15" customHeight="1">
      <c r="A105" s="14"/>
      <c r="B105" s="14"/>
      <c r="C105" s="15" t="s">
        <v>41</v>
      </c>
      <c r="D105" s="13"/>
      <c r="E105" s="45">
        <f>SUM(E77:E104)</f>
        <v>7020000</v>
      </c>
      <c r="F105" s="45">
        <f>SUM(F77:F104)</f>
        <v>7800000</v>
      </c>
      <c r="G105" s="45">
        <f>SUM(G77:G104)</f>
        <v>14520000</v>
      </c>
      <c r="H105" s="48"/>
    </row>
    <row r="106" spans="1:8" s="10" customFormat="1" ht="15" customHeight="1">
      <c r="A106" s="16">
        <f>A104+A72+A35+A21</f>
        <v>80</v>
      </c>
      <c r="B106" s="14"/>
      <c r="C106" s="15" t="s">
        <v>236</v>
      </c>
      <c r="D106" s="13"/>
      <c r="E106" s="45">
        <f>E105+E73+E36+E22</f>
        <v>33640000</v>
      </c>
      <c r="F106" s="45">
        <f>F105+F73+F36+F22</f>
        <v>18900000</v>
      </c>
      <c r="G106" s="45">
        <f>G105+G73+G36+G22</f>
        <v>52240000</v>
      </c>
      <c r="H106" s="66"/>
    </row>
    <row r="107" ht="15" customHeight="1"/>
    <row r="108" spans="6:8" ht="15" customHeight="1">
      <c r="F108" s="88"/>
      <c r="G108" s="88"/>
      <c r="H108" s="88"/>
    </row>
    <row r="109" spans="6:8" ht="15" customHeight="1">
      <c r="F109" s="89"/>
      <c r="G109" s="89"/>
      <c r="H109" s="89"/>
    </row>
    <row r="110" spans="6:8" ht="15" customHeight="1">
      <c r="F110" s="6"/>
      <c r="G110" s="86"/>
      <c r="H110" s="86"/>
    </row>
    <row r="111" spans="6:8" ht="15" customHeight="1">
      <c r="F111" s="6"/>
      <c r="G111" s="86"/>
      <c r="H111" s="86"/>
    </row>
    <row r="112" spans="6:8" ht="15" customHeight="1">
      <c r="F112" s="6"/>
      <c r="G112" s="86"/>
      <c r="H112" s="86"/>
    </row>
    <row r="113" spans="6:8" ht="15" customHeight="1">
      <c r="F113" s="6"/>
      <c r="G113" s="86"/>
      <c r="H113" s="86"/>
    </row>
    <row r="114" spans="6:8" ht="15" customHeight="1">
      <c r="F114" s="6"/>
      <c r="G114" s="86"/>
      <c r="H114" s="86"/>
    </row>
    <row r="115" spans="6:8" ht="15" customHeight="1">
      <c r="F115" s="87"/>
      <c r="G115" s="87"/>
      <c r="H115" s="87"/>
    </row>
  </sheetData>
  <sheetProtection/>
  <mergeCells count="16">
    <mergeCell ref="G110:H110"/>
    <mergeCell ref="G111:H111"/>
    <mergeCell ref="A10:H10"/>
    <mergeCell ref="A11:H11"/>
    <mergeCell ref="A23:H23"/>
    <mergeCell ref="A24:H24"/>
    <mergeCell ref="A37:H37"/>
    <mergeCell ref="A38:H38"/>
    <mergeCell ref="G112:H112"/>
    <mergeCell ref="G113:H113"/>
    <mergeCell ref="G114:H114"/>
    <mergeCell ref="F115:H115"/>
    <mergeCell ref="A74:H74"/>
    <mergeCell ref="A75:H75"/>
    <mergeCell ref="F108:H108"/>
    <mergeCell ref="F109:H109"/>
  </mergeCells>
  <conditionalFormatting sqref="B23">
    <cfRule type="duplicateValues" priority="88" dxfId="61" stopIfTrue="1">
      <formula>AND(COUNTIF($B$23:$B$23,B23)&gt;1,NOT(ISBLANK(B23)))</formula>
    </cfRule>
    <cfRule type="duplicateValues" priority="90" dxfId="61" stopIfTrue="1">
      <formula>AND(COUNTIF($B$23:$B$23,B23)&gt;1,NOT(ISBLANK(B23)))</formula>
    </cfRule>
  </conditionalFormatting>
  <conditionalFormatting sqref="B23">
    <cfRule type="duplicateValues" priority="89" dxfId="61" stopIfTrue="1">
      <formula>AND(COUNTIF($B$23:$B$23,B23)&gt;1,NOT(ISBLANK(B23)))</formula>
    </cfRule>
  </conditionalFormatting>
  <conditionalFormatting sqref="B23">
    <cfRule type="duplicateValues" priority="87" dxfId="61" stopIfTrue="1">
      <formula>AND(COUNTIF($B$23:$B$23,B23)&gt;1,NOT(ISBLANK(B23)))</formula>
    </cfRule>
  </conditionalFormatting>
  <conditionalFormatting sqref="B37">
    <cfRule type="duplicateValues" priority="84" dxfId="61" stopIfTrue="1">
      <formula>AND(COUNTIF($B$37:$B$37,B37)&gt;1,NOT(ISBLANK(B37)))</formula>
    </cfRule>
    <cfRule type="duplicateValues" priority="86" dxfId="61" stopIfTrue="1">
      <formula>AND(COUNTIF($B$37:$B$37,B37)&gt;1,NOT(ISBLANK(B37)))</formula>
    </cfRule>
  </conditionalFormatting>
  <conditionalFormatting sqref="B37">
    <cfRule type="duplicateValues" priority="85" dxfId="61" stopIfTrue="1">
      <formula>AND(COUNTIF($B$37:$B$37,B37)&gt;1,NOT(ISBLANK(B37)))</formula>
    </cfRule>
  </conditionalFormatting>
  <conditionalFormatting sqref="B37">
    <cfRule type="duplicateValues" priority="83" dxfId="61" stopIfTrue="1">
      <formula>AND(COUNTIF($B$37:$B$37,B37)&gt;1,NOT(ISBLANK(B37)))</formula>
    </cfRule>
  </conditionalFormatting>
  <conditionalFormatting sqref="B74">
    <cfRule type="duplicateValues" priority="80" dxfId="61" stopIfTrue="1">
      <formula>AND(COUNTIF($B$74:$B$74,B74)&gt;1,NOT(ISBLANK(B74)))</formula>
    </cfRule>
    <cfRule type="duplicateValues" priority="82" dxfId="61" stopIfTrue="1">
      <formula>AND(COUNTIF($B$74:$B$74,B74)&gt;1,NOT(ISBLANK(B74)))</formula>
    </cfRule>
  </conditionalFormatting>
  <conditionalFormatting sqref="B74">
    <cfRule type="duplicateValues" priority="81" dxfId="61" stopIfTrue="1">
      <formula>AND(COUNTIF($B$74:$B$74,B74)&gt;1,NOT(ISBLANK(B74)))</formula>
    </cfRule>
  </conditionalFormatting>
  <conditionalFormatting sqref="B74">
    <cfRule type="duplicateValues" priority="79" dxfId="61" stopIfTrue="1">
      <formula>AND(COUNTIF($B$74:$B$74,B74)&gt;1,NOT(ISBLANK(B74)))</formula>
    </cfRule>
  </conditionalFormatting>
  <conditionalFormatting sqref="A105:B105">
    <cfRule type="duplicateValues" priority="76" dxfId="61" stopIfTrue="1">
      <formula>AND(COUNTIF($A$105:$B$105,A105)&gt;1,NOT(ISBLANK(A105)))</formula>
    </cfRule>
    <cfRule type="duplicateValues" priority="78" dxfId="61" stopIfTrue="1">
      <formula>AND(COUNTIF($A$105:$B$105,A105)&gt;1,NOT(ISBLANK(A105)))</formula>
    </cfRule>
  </conditionalFormatting>
  <conditionalFormatting sqref="A105:B105">
    <cfRule type="duplicateValues" priority="77" dxfId="61" stopIfTrue="1">
      <formula>AND(COUNTIF($A$105:$B$105,A105)&gt;1,NOT(ISBLANK(A105)))</formula>
    </cfRule>
  </conditionalFormatting>
  <conditionalFormatting sqref="A105:B105">
    <cfRule type="duplicateValues" priority="75" dxfId="61" stopIfTrue="1">
      <formula>AND(COUNTIF($A$105:$B$105,A105)&gt;1,NOT(ISBLANK(A105)))</formula>
    </cfRule>
  </conditionalFormatting>
  <conditionalFormatting sqref="B73">
    <cfRule type="duplicateValues" priority="72" dxfId="61" stopIfTrue="1">
      <formula>AND(COUNTIF($B$73:$B$73,B73)&gt;1,NOT(ISBLANK(B73)))</formula>
    </cfRule>
    <cfRule type="duplicateValues" priority="74" dxfId="61" stopIfTrue="1">
      <formula>AND(COUNTIF($B$73:$B$73,B73)&gt;1,NOT(ISBLANK(B73)))</formula>
    </cfRule>
  </conditionalFormatting>
  <conditionalFormatting sqref="B73">
    <cfRule type="duplicateValues" priority="73" dxfId="61" stopIfTrue="1">
      <formula>AND(COUNTIF($B$73:$B$73,B73)&gt;1,NOT(ISBLANK(B73)))</formula>
    </cfRule>
  </conditionalFormatting>
  <conditionalFormatting sqref="B73">
    <cfRule type="duplicateValues" priority="71" dxfId="61" stopIfTrue="1">
      <formula>AND(COUNTIF($B$73:$B$73,B73)&gt;1,NOT(ISBLANK(B73)))</formula>
    </cfRule>
  </conditionalFormatting>
  <conditionalFormatting sqref="B25">
    <cfRule type="duplicateValues" priority="68" dxfId="61" stopIfTrue="1">
      <formula>AND(COUNTIF($B$25:$B$25,B25)&gt;1,NOT(ISBLANK(B25)))</formula>
    </cfRule>
    <cfRule type="duplicateValues" priority="70" dxfId="61" stopIfTrue="1">
      <formula>AND(COUNTIF($B$25:$B$25,B25)&gt;1,NOT(ISBLANK(B25)))</formula>
    </cfRule>
  </conditionalFormatting>
  <conditionalFormatting sqref="B25">
    <cfRule type="duplicateValues" priority="69" dxfId="61" stopIfTrue="1">
      <formula>AND(COUNTIF($B$25:$B$25,B25)&gt;1,NOT(ISBLANK(B25)))</formula>
    </cfRule>
  </conditionalFormatting>
  <conditionalFormatting sqref="B25">
    <cfRule type="duplicateValues" priority="67" dxfId="61" stopIfTrue="1">
      <formula>AND(COUNTIF($B$25:$B$25,B25)&gt;1,NOT(ISBLANK(B25)))</formula>
    </cfRule>
  </conditionalFormatting>
  <conditionalFormatting sqref="B39">
    <cfRule type="duplicateValues" priority="64" dxfId="61" stopIfTrue="1">
      <formula>AND(COUNTIF($B$39:$B$39,B39)&gt;1,NOT(ISBLANK(B39)))</formula>
    </cfRule>
    <cfRule type="duplicateValues" priority="66" dxfId="61" stopIfTrue="1">
      <formula>AND(COUNTIF($B$39:$B$39,B39)&gt;1,NOT(ISBLANK(B39)))</formula>
    </cfRule>
  </conditionalFormatting>
  <conditionalFormatting sqref="B39">
    <cfRule type="duplicateValues" priority="65" dxfId="61" stopIfTrue="1">
      <formula>AND(COUNTIF($B$39:$B$39,B39)&gt;1,NOT(ISBLANK(B39)))</formula>
    </cfRule>
  </conditionalFormatting>
  <conditionalFormatting sqref="B39">
    <cfRule type="duplicateValues" priority="63" dxfId="61" stopIfTrue="1">
      <formula>AND(COUNTIF($B$39:$B$39,B39)&gt;1,NOT(ISBLANK(B39)))</formula>
    </cfRule>
  </conditionalFormatting>
  <conditionalFormatting sqref="B76">
    <cfRule type="duplicateValues" priority="60" dxfId="61" stopIfTrue="1">
      <formula>AND(COUNTIF($B$76:$B$76,B76)&gt;1,NOT(ISBLANK(B76)))</formula>
    </cfRule>
    <cfRule type="duplicateValues" priority="62" dxfId="61" stopIfTrue="1">
      <formula>AND(COUNTIF($B$76:$B$76,B76)&gt;1,NOT(ISBLANK(B76)))</formula>
    </cfRule>
  </conditionalFormatting>
  <conditionalFormatting sqref="B76">
    <cfRule type="duplicateValues" priority="61" dxfId="61" stopIfTrue="1">
      <formula>AND(COUNTIF($B$76:$B$76,B76)&gt;1,NOT(ISBLANK(B76)))</formula>
    </cfRule>
  </conditionalFormatting>
  <conditionalFormatting sqref="B76">
    <cfRule type="duplicateValues" priority="59" dxfId="61" stopIfTrue="1">
      <formula>AND(COUNTIF($B$76:$B$76,B76)&gt;1,NOT(ISBLANK(B76)))</formula>
    </cfRule>
  </conditionalFormatting>
  <conditionalFormatting sqref="A105 B10:B86 B88:B65536">
    <cfRule type="duplicateValues" priority="58" dxfId="61" stopIfTrue="1">
      <formula>AND(COUNTIF($A$105:$A$105,A10)+COUNTIF($B$10:$B$86,A10)+COUNTIF($B$88:$B$65536,A10)&gt;1,NOT(ISBLANK(A10)))</formula>
    </cfRule>
  </conditionalFormatting>
  <conditionalFormatting sqref="B87">
    <cfRule type="duplicateValues" priority="39" dxfId="61" stopIfTrue="1">
      <formula>AND(COUNTIF($B$87:$B$87,B87)&gt;1,NOT(ISBLANK(B87)))</formula>
    </cfRule>
    <cfRule type="duplicateValues" priority="41" dxfId="61" stopIfTrue="1">
      <formula>AND(COUNTIF($B$87:$B$87,B87)&gt;1,NOT(ISBLANK(B87)))</formula>
    </cfRule>
  </conditionalFormatting>
  <conditionalFormatting sqref="B87">
    <cfRule type="duplicateValues" priority="40" dxfId="61" stopIfTrue="1">
      <formula>AND(COUNTIF($B$87:$B$87,B87)&gt;1,NOT(ISBLANK(B87)))</formula>
    </cfRule>
  </conditionalFormatting>
  <conditionalFormatting sqref="B87">
    <cfRule type="duplicateValues" priority="38" dxfId="61" stopIfTrue="1">
      <formula>AND(COUNTIF($B$87:$B$87,B87)&gt;1,NOT(ISBLANK(B87)))</formula>
    </cfRule>
  </conditionalFormatting>
  <conditionalFormatting sqref="B87">
    <cfRule type="duplicateValues" priority="42" dxfId="61" stopIfTrue="1">
      <formula>AND(COUNTIF($B$87:$B$87,B87)&gt;1,NOT(ISBLANK(B87)))</formula>
    </cfRule>
  </conditionalFormatting>
  <conditionalFormatting sqref="B10:B65536">
    <cfRule type="duplicateValues" priority="36" dxfId="61" stopIfTrue="1">
      <formula>AND(COUNTIF($B$10:$B$65536,B10)&gt;1,NOT(ISBLANK(B10)))</formula>
    </cfRule>
  </conditionalFormatting>
  <conditionalFormatting sqref="B22">
    <cfRule type="duplicateValues" priority="92" dxfId="61" stopIfTrue="1">
      <formula>AND(COUNTIF($B$22:$B$22,B22)&gt;1,NOT(ISBLANK(B22)))</formula>
    </cfRule>
    <cfRule type="duplicateValues" priority="93" dxfId="61" stopIfTrue="1">
      <formula>AND(COUNTIF($B$22:$B$22,B22)&gt;1,NOT(ISBLANK(B22)))</formula>
    </cfRule>
  </conditionalFormatting>
  <conditionalFormatting sqref="B22">
    <cfRule type="duplicateValues" priority="94" dxfId="61" stopIfTrue="1">
      <formula>AND(COUNTIF($B$22:$B$22,B22)&gt;1,NOT(ISBLANK(B22)))</formula>
    </cfRule>
  </conditionalFormatting>
  <conditionalFormatting sqref="B36">
    <cfRule type="duplicateValues" priority="95" dxfId="61" stopIfTrue="1">
      <formula>AND(COUNTIF($B$36:$B$36,B36)&gt;1,NOT(ISBLANK(B36)))</formula>
    </cfRule>
    <cfRule type="duplicateValues" priority="96" dxfId="61" stopIfTrue="1">
      <formula>AND(COUNTIF($B$36:$B$36,B36)&gt;1,NOT(ISBLANK(B36)))</formula>
    </cfRule>
  </conditionalFormatting>
  <conditionalFormatting sqref="B36">
    <cfRule type="duplicateValues" priority="97" dxfId="61" stopIfTrue="1">
      <formula>AND(COUNTIF($B$36:$B$36,B36)&gt;1,NOT(ISBLANK(B36)))</formula>
    </cfRule>
  </conditionalFormatting>
  <conditionalFormatting sqref="B106 B77:B86 B26:B35 B40:B72 B12:B21 B88:B104">
    <cfRule type="duplicateValues" priority="98" dxfId="61" stopIfTrue="1">
      <formula>AND(COUNTIF($B$106:$B$106,B12)+COUNTIF($B$77:$B$86,B12)+COUNTIF($B$26:$B$35,B12)+COUNTIF($B$40:$B$72,B12)+COUNTIF($B$12:$B$21,B12)+COUNTIF($B$88:$B$104,B12)&gt;1,NOT(ISBLANK(B12)))</formula>
    </cfRule>
    <cfRule type="duplicateValues" priority="99" dxfId="61" stopIfTrue="1">
      <formula>AND(COUNTIF($B$106:$B$106,B12)+COUNTIF($B$77:$B$86,B12)+COUNTIF($B$26:$B$35,B12)+COUNTIF($B$40:$B$72,B12)+COUNTIF($B$12:$B$21,B12)+COUNTIF($B$88:$B$104,B12)&gt;1,NOT(ISBLANK(B12)))</formula>
    </cfRule>
  </conditionalFormatting>
  <conditionalFormatting sqref="B106 B77:B86 B26:B35 B40:B72 B12:B21 B88:B104">
    <cfRule type="duplicateValues" priority="100" dxfId="61" stopIfTrue="1">
      <formula>AND(COUNTIF($B$106:$B$106,B12)+COUNTIF($B$77:$B$86,B12)+COUNTIF($B$26:$B$35,B12)+COUNTIF($B$40:$B$72,B12)+COUNTIF($B$12:$B$21,B12)+COUNTIF($B$88:$B$104,B12)&gt;1,NOT(ISBLANK(B12)))</formula>
    </cfRule>
  </conditionalFormatting>
  <conditionalFormatting sqref="B106 B77:B86 B40:B72 B26:B35 B12:B21 B88:B104">
    <cfRule type="duplicateValues" priority="101" dxfId="61" stopIfTrue="1">
      <formula>AND(COUNTIF($B$106:$B$106,B12)+COUNTIF($B$77:$B$86,B12)+COUNTIF($B$40:$B$72,B12)+COUNTIF($B$26:$B$35,B12)+COUNTIF($B$12:$B$21,B12)+COUNTIF($B$88:$B$104,B12)&gt;1,NOT(ISBLANK(B12)))</formula>
    </cfRule>
  </conditionalFormatting>
  <conditionalFormatting sqref="B10:B86 B88:B65536">
    <cfRule type="duplicateValues" priority="204" dxfId="61" stopIfTrue="1">
      <formula>AND(COUNTIF($B$10:$B$86,B10)+COUNTIF($B$88:$B$65536,B10)&gt;1,NOT(ISBLANK(B10)))</formula>
    </cfRule>
  </conditionalFormatting>
  <conditionalFormatting sqref="B10:B65536">
    <cfRule type="duplicateValues" priority="285" dxfId="61" stopIfTrue="1">
      <formula>AND(COUNTIF($B$10:$B$65536,B10)&gt;1,NOT(ISBLANK(B10)))</formula>
    </cfRule>
  </conditionalFormatting>
  <conditionalFormatting sqref="B10:B65536">
    <cfRule type="duplicateValues" priority="286" dxfId="61" stopIfTrue="1">
      <formula>AND(COUNTIF($B$10:$B$65536,B10)&gt;1,NOT(ISBLANK(B10)))</formula>
    </cfRule>
  </conditionalFormatting>
  <conditionalFormatting sqref="B1:B2 B4:B9 A3">
    <cfRule type="duplicateValues" priority="4" dxfId="61" stopIfTrue="1">
      <formula>AND(COUNTIF($B$1:$B$2,A1)+COUNTIF($B$4:$B$9,A1)+COUNTIF($A$3:$A$3,A1)&gt;1,NOT(ISBLANK(A1)))</formula>
    </cfRule>
  </conditionalFormatting>
  <conditionalFormatting sqref="P1:P9 B1:B2 B4:B9 A3">
    <cfRule type="duplicateValues" priority="3" dxfId="61" stopIfTrue="1">
      <formula>AND(COUNTIF($P$1:$P$9,A1)+COUNTIF($B$1:$B$2,A1)+COUNTIF($B$4:$B$9,A1)+COUNTIF($A$3:$A$3,A1)&gt;1,NOT(ISBLANK(A1)))</formula>
    </cfRule>
  </conditionalFormatting>
  <conditionalFormatting sqref="B4:B9 A3">
    <cfRule type="duplicateValues" priority="5" dxfId="61" stopIfTrue="1">
      <formula>AND(COUNTIF($B$4:$B$9,A3)+COUNTIF($A$3:$A$3,A3)&gt;1,NOT(ISBLANK(A3)))</formula>
    </cfRule>
    <cfRule type="duplicateValues" priority="6" dxfId="61" stopIfTrue="1">
      <formula>AND(COUNTIF($B$4:$B$9,A3)+COUNTIF($A$3:$A$3,A3)&gt;1,NOT(ISBLANK(A3)))</formula>
    </cfRule>
  </conditionalFormatting>
  <conditionalFormatting sqref="B4:B9 A3">
    <cfRule type="duplicateValues" priority="7" dxfId="61" stopIfTrue="1">
      <formula>AND(COUNTIF($B$4:$B$9,A3)+COUNTIF($A$3:$A$3,A3)&gt;1,NOT(ISBLANK(A3)))</formula>
    </cfRule>
  </conditionalFormatting>
  <conditionalFormatting sqref="B4:B9 A3">
    <cfRule type="duplicateValues" priority="8" dxfId="61" stopIfTrue="1">
      <formula>AND(COUNTIF($B$4:$B$9,A3)+COUNTIF($A$3:$A$3,A3)&gt;1,NOT(ISBLANK(A3)))</formula>
    </cfRule>
  </conditionalFormatting>
  <conditionalFormatting sqref="B1:B2 B4:B9 A3">
    <cfRule type="duplicateValues" priority="9" dxfId="61" stopIfTrue="1">
      <formula>AND(COUNTIF($B$1:$B$2,A1)+COUNTIF($B$4:$B$9,A1)+COUNTIF($A$3:$A$3,A1)&gt;1,NOT(ISBLANK(A1)))</formula>
    </cfRule>
  </conditionalFormatting>
  <conditionalFormatting sqref="B1:B2 B4:B9 A3">
    <cfRule type="duplicateValues" priority="2" dxfId="61" stopIfTrue="1">
      <formula>AND(COUNTIF($B$1:$B$2,A1)+COUNTIF($B$4:$B$9,A1)+COUNTIF($A$3:$A$3,A1)&gt;1,NOT(ISBLANK(A1)))</formula>
    </cfRule>
  </conditionalFormatting>
  <conditionalFormatting sqref="K1:O9">
    <cfRule type="duplicateValues" priority="1" dxfId="61" stopIfTrue="1">
      <formula>AND(COUNTIF($K$1:$O$9,K1)&gt;1,NOT(ISBLANK(K1)))</formula>
    </cfRule>
  </conditionalFormatting>
  <printOptions horizontalCentered="1"/>
  <pageMargins left="0" right="0" top="0" bottom="0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THUY</cp:lastModifiedBy>
  <cp:lastPrinted>2022-07-08T09:57:43Z</cp:lastPrinted>
  <dcterms:created xsi:type="dcterms:W3CDTF">2022-03-16T05:11:47Z</dcterms:created>
  <dcterms:modified xsi:type="dcterms:W3CDTF">2022-07-08T09:58:28Z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5DA3351967656FC308124F6C8AF30E01BF3A4A3D2144E0C0E4B4298763583AD0FA876E334FBD0E8B767E03B22D19AEE82FEB13BA9BD59BFCD442C43AAB1D28F12C89AEC97FBFFEEF06C5776F7976F24C810EF4204B2CCEA773567E535181F3BF41B7C3D6CC7D29770F77BAED30C8F8206997F431987BBD533762E06149547E0</vt:lpwstr>
  </property>
  <property fmtid="{D5CDD505-2E9C-101B-9397-08002B2CF9AE}" pid="8" name="Business Objects Context Information6">
    <vt:lpwstr>DA67E07D</vt:lpwstr>
  </property>
</Properties>
</file>