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1"/>
  </bookViews>
  <sheets>
    <sheet name="10.4 - 12.4" sheetId="21" r:id="rId1"/>
    <sheet name="13" sheetId="22" r:id="rId2"/>
  </sheets>
  <externalReferences>
    <externalReference r:id="rId3"/>
  </externalReferences>
  <definedNames>
    <definedName name="_xlnm._FilterDatabase" localSheetId="0" hidden="1">'10.4 - 12.4'!$A$19:$K$19</definedName>
    <definedName name="_xlnm._FilterDatabase" localSheetId="1" hidden="1">'13'!$A$15:$K$15</definedName>
  </definedNames>
  <calcPr calcId="124519"/>
</workbook>
</file>

<file path=xl/calcChain.xml><?xml version="1.0" encoding="utf-8"?>
<calcChain xmlns="http://schemas.openxmlformats.org/spreadsheetml/2006/main">
  <c r="G9" i="22"/>
  <c r="F9"/>
  <c r="E9"/>
  <c r="E17"/>
  <c r="G17" s="1"/>
  <c r="E18"/>
  <c r="G18" s="1"/>
  <c r="E19"/>
  <c r="G19" s="1"/>
  <c r="E20"/>
  <c r="E21"/>
  <c r="G21" s="1"/>
  <c r="E22"/>
  <c r="G22" s="1"/>
  <c r="E23"/>
  <c r="G23" s="1"/>
  <c r="E24"/>
  <c r="E25"/>
  <c r="G25" s="1"/>
  <c r="E26"/>
  <c r="G26" s="1"/>
  <c r="E27"/>
  <c r="G27" s="1"/>
  <c r="E28"/>
  <c r="E29"/>
  <c r="G29" s="1"/>
  <c r="E30"/>
  <c r="G30" s="1"/>
  <c r="E31"/>
  <c r="G31" s="1"/>
  <c r="E32"/>
  <c r="E33"/>
  <c r="G33" s="1"/>
  <c r="E34"/>
  <c r="G34" s="1"/>
  <c r="E35"/>
  <c r="E36"/>
  <c r="E37"/>
  <c r="G37" s="1"/>
  <c r="E38"/>
  <c r="G38" s="1"/>
  <c r="E39"/>
  <c r="E14"/>
  <c r="E40"/>
  <c r="G40" s="1"/>
  <c r="E41"/>
  <c r="E42"/>
  <c r="E43"/>
  <c r="E44"/>
  <c r="G44" s="1"/>
  <c r="E45"/>
  <c r="E46"/>
  <c r="E47"/>
  <c r="E48"/>
  <c r="G48" s="1"/>
  <c r="E49"/>
  <c r="G49" s="1"/>
  <c r="E50"/>
  <c r="G50" s="1"/>
  <c r="E51"/>
  <c r="E52"/>
  <c r="G52" s="1"/>
  <c r="E53"/>
  <c r="G53" s="1"/>
  <c r="E54"/>
  <c r="G54" s="1"/>
  <c r="E55"/>
  <c r="E56"/>
  <c r="G56" s="1"/>
  <c r="E57"/>
  <c r="G57" s="1"/>
  <c r="E58"/>
  <c r="G58" s="1"/>
  <c r="E59"/>
  <c r="E60"/>
  <c r="G60" s="1"/>
  <c r="E61"/>
  <c r="G61" s="1"/>
  <c r="E62"/>
  <c r="G62" s="1"/>
  <c r="E63"/>
  <c r="E64"/>
  <c r="G64" s="1"/>
  <c r="E65"/>
  <c r="G65" s="1"/>
  <c r="E66"/>
  <c r="G66" s="1"/>
  <c r="E67"/>
  <c r="E68"/>
  <c r="G68" s="1"/>
  <c r="E69"/>
  <c r="G69" s="1"/>
  <c r="E70"/>
  <c r="G70" s="1"/>
  <c r="E71"/>
  <c r="E72"/>
  <c r="G72" s="1"/>
  <c r="E73"/>
  <c r="E74"/>
  <c r="G74" s="1"/>
  <c r="E16"/>
  <c r="G16" s="1"/>
  <c r="G35"/>
  <c r="G36"/>
  <c r="G39"/>
  <c r="G14"/>
  <c r="G42"/>
  <c r="G43"/>
  <c r="G46"/>
  <c r="G47"/>
  <c r="G51"/>
  <c r="G55"/>
  <c r="G59"/>
  <c r="G63"/>
  <c r="G67"/>
  <c r="G71"/>
  <c r="G20"/>
  <c r="G24"/>
  <c r="G28"/>
  <c r="G32"/>
  <c r="G41"/>
  <c r="G45"/>
  <c r="G73"/>
  <c r="E20" i="21"/>
  <c r="G20" s="1"/>
  <c r="E22"/>
  <c r="G22" s="1"/>
  <c r="E21"/>
  <c r="F12"/>
  <c r="F9" s="1"/>
  <c r="F216" s="1"/>
  <c r="G136"/>
  <c r="G135"/>
  <c r="G70"/>
  <c r="G69"/>
  <c r="G68"/>
  <c r="G67"/>
  <c r="G212"/>
  <c r="G66"/>
  <c r="G209"/>
  <c r="G134"/>
  <c r="G210"/>
  <c r="G211"/>
  <c r="G133"/>
  <c r="G206"/>
  <c r="G213"/>
  <c r="G10"/>
  <c r="G137"/>
  <c r="G138"/>
  <c r="G71"/>
  <c r="G24"/>
  <c r="G25"/>
  <c r="G72"/>
  <c r="G73"/>
  <c r="G26"/>
  <c r="G27"/>
  <c r="G28"/>
  <c r="G29"/>
  <c r="G30"/>
  <c r="G139"/>
  <c r="G74"/>
  <c r="G31"/>
  <c r="G75"/>
  <c r="G76"/>
  <c r="G140"/>
  <c r="G141"/>
  <c r="G32"/>
  <c r="G33"/>
  <c r="G34"/>
  <c r="G77"/>
  <c r="G78"/>
  <c r="G79"/>
  <c r="G142"/>
  <c r="G143"/>
  <c r="G144"/>
  <c r="G145"/>
  <c r="G146"/>
  <c r="G80"/>
  <c r="G147"/>
  <c r="G81"/>
  <c r="G35"/>
  <c r="G148"/>
  <c r="G149"/>
  <c r="G82"/>
  <c r="G36"/>
  <c r="G150"/>
  <c r="G83"/>
  <c r="G18"/>
  <c r="G84"/>
  <c r="G85"/>
  <c r="G151"/>
  <c r="G86"/>
  <c r="G152"/>
  <c r="G153"/>
  <c r="G37"/>
  <c r="G87"/>
  <c r="G88"/>
  <c r="G89"/>
  <c r="G90"/>
  <c r="G91"/>
  <c r="G92"/>
  <c r="G93"/>
  <c r="G38"/>
  <c r="G154"/>
  <c r="G94"/>
  <c r="G155"/>
  <c r="G95"/>
  <c r="G96"/>
  <c r="G97"/>
  <c r="G98"/>
  <c r="G156"/>
  <c r="G99"/>
  <c r="G39"/>
  <c r="G100"/>
  <c r="G40"/>
  <c r="G41"/>
  <c r="G42"/>
  <c r="G43"/>
  <c r="G157"/>
  <c r="G101"/>
  <c r="G158"/>
  <c r="G159"/>
  <c r="G160"/>
  <c r="G161"/>
  <c r="G44"/>
  <c r="G162"/>
  <c r="G102"/>
  <c r="G163"/>
  <c r="G45"/>
  <c r="G103"/>
  <c r="G164"/>
  <c r="G46"/>
  <c r="G47"/>
  <c r="G165"/>
  <c r="G166"/>
  <c r="G167"/>
  <c r="G168"/>
  <c r="G169"/>
  <c r="G170"/>
  <c r="G171"/>
  <c r="G104"/>
  <c r="G105"/>
  <c r="G106"/>
  <c r="G172"/>
  <c r="G107"/>
  <c r="G108"/>
  <c r="G109"/>
  <c r="G173"/>
  <c r="G110"/>
  <c r="G174"/>
  <c r="G175"/>
  <c r="G111"/>
  <c r="G176"/>
  <c r="G177"/>
  <c r="G112"/>
  <c r="G178"/>
  <c r="G113"/>
  <c r="G179"/>
  <c r="G114"/>
  <c r="G115"/>
  <c r="G116"/>
  <c r="G48"/>
  <c r="G49"/>
  <c r="G180"/>
  <c r="G181"/>
  <c r="G117"/>
  <c r="G118"/>
  <c r="G119"/>
  <c r="G120"/>
  <c r="G182"/>
  <c r="G121"/>
  <c r="G122"/>
  <c r="G123"/>
  <c r="G124"/>
  <c r="G14"/>
  <c r="G50"/>
  <c r="G51"/>
  <c r="G125"/>
  <c r="G126"/>
  <c r="G183"/>
  <c r="G184"/>
  <c r="G185"/>
  <c r="G52"/>
  <c r="G15"/>
  <c r="G186"/>
  <c r="G127"/>
  <c r="G53"/>
  <c r="G54"/>
  <c r="G55"/>
  <c r="G128"/>
  <c r="G187"/>
  <c r="G188"/>
  <c r="G189"/>
  <c r="G190"/>
  <c r="G56"/>
  <c r="G191"/>
  <c r="G192"/>
  <c r="G129"/>
  <c r="G193"/>
  <c r="G194"/>
  <c r="G195"/>
  <c r="G196"/>
  <c r="G57"/>
  <c r="G197"/>
  <c r="G58"/>
  <c r="G198"/>
  <c r="G199"/>
  <c r="G200"/>
  <c r="G201"/>
  <c r="G202"/>
  <c r="G203"/>
  <c r="G16"/>
  <c r="G59"/>
  <c r="G60"/>
  <c r="G61"/>
  <c r="G130"/>
  <c r="G131"/>
  <c r="G62"/>
  <c r="G11"/>
  <c r="G63"/>
  <c r="G204"/>
  <c r="G132"/>
  <c r="G205"/>
  <c r="G207"/>
  <c r="G64"/>
  <c r="G17"/>
  <c r="G65"/>
  <c r="G208"/>
  <c r="G214"/>
  <c r="G215"/>
  <c r="G23"/>
  <c r="E12" i="22" l="1"/>
  <c r="E75" s="1"/>
  <c r="F12"/>
  <c r="F75" s="1"/>
  <c r="G12"/>
  <c r="G75" s="1"/>
  <c r="E12" i="21"/>
  <c r="E9" s="1"/>
  <c r="E216" s="1"/>
  <c r="G21"/>
  <c r="G12" s="1"/>
  <c r="G9" s="1"/>
  <c r="G216" s="1"/>
</calcChain>
</file>

<file path=xl/sharedStrings.xml><?xml version="1.0" encoding="utf-8"?>
<sst xmlns="http://schemas.openxmlformats.org/spreadsheetml/2006/main" count="612" uniqueCount="575">
  <si>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</si>
  <si>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</si>
  <si>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</si>
  <si>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</si>
  <si>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</si>
  <si>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</si>
  <si>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</si>
  <si>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</si>
  <si>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</si>
  <si>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</si>
  <si>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</si>
  <si>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</si>
  <si>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</si>
  <si>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</si>
  <si>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</si>
  <si>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</si>
  <si>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</si>
  <si>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a</t>
  </si>
  <si>
    <t>nộp thừa</t>
  </si>
  <si>
    <t>b</t>
  </si>
  <si>
    <t>nộp đủ</t>
  </si>
  <si>
    <t>DANH SÁCH SINH VIÊN THỰC NỘP TiỀN HỌC PHÍ NGÀY 10.4 - 12.4</t>
  </si>
  <si>
    <t>NGÀY</t>
  </si>
  <si>
    <t>DO HUY HOANG</t>
  </si>
  <si>
    <t>CAN THI THU TRANG</t>
  </si>
  <si>
    <t>DINH HOANG QUANG</t>
  </si>
  <si>
    <t>PHAM THAO VAN</t>
  </si>
  <si>
    <t>BUI THI THU HA</t>
  </si>
  <si>
    <t>CHU THI NGOC LINH</t>
  </si>
  <si>
    <t>LE THI HUONG</t>
  </si>
  <si>
    <t>LUU THANH THUY</t>
  </si>
  <si>
    <t>Dang Hai Long</t>
  </si>
  <si>
    <t>HOANG MANH HA</t>
  </si>
  <si>
    <t>NGUYEN THI HANH</t>
  </si>
  <si>
    <t>NGUYEN DUC QUANG.</t>
  </si>
  <si>
    <t>NGUYEN ANH DUNG</t>
  </si>
  <si>
    <t>NGUYEN THI HUONG</t>
  </si>
  <si>
    <t>TRAN THANH SON</t>
  </si>
  <si>
    <t>HOANG TUNG LAM</t>
  </si>
  <si>
    <t>BUI THI DUONG</t>
  </si>
  <si>
    <t>VU DIEU LINH</t>
  </si>
  <si>
    <t>VUONG THUY LINH</t>
  </si>
  <si>
    <t>LA THI HUNG</t>
  </si>
  <si>
    <t>MAI HAI YEN</t>
  </si>
  <si>
    <t>Nguyen Tran Phuong Trang</t>
  </si>
  <si>
    <t>Dang Thi Minh Ngoc</t>
  </si>
  <si>
    <t>TRAN HUONG GIANG</t>
  </si>
  <si>
    <t>Au Thi Minh Nguyet</t>
  </si>
  <si>
    <t>HO THANH PHONG</t>
  </si>
  <si>
    <t>Nguyen Hong Hanh</t>
  </si>
  <si>
    <t>NGUYEN GIA TIEN</t>
  </si>
  <si>
    <t>NGUYEN THU THAO</t>
  </si>
  <si>
    <t>NGUYEN QUOC PHUONG</t>
  </si>
  <si>
    <t>NGUYEN THI THUY LINH</t>
  </si>
  <si>
    <t>NGUYEN MINH DUC</t>
  </si>
  <si>
    <t>LE THI HA</t>
  </si>
  <si>
    <t>NGUYEN TRONG HIEU</t>
  </si>
  <si>
    <t>TRAN THI HOAI</t>
  </si>
  <si>
    <t>NGUYEN VAN HUNG</t>
  </si>
  <si>
    <t>PHAM THI QUYNH</t>
  </si>
  <si>
    <t>TRAN THI THANH HUYEN</t>
  </si>
  <si>
    <t>DUONG TRAN MINH</t>
  </si>
  <si>
    <t>PHUNG THE HIEP</t>
  </si>
  <si>
    <t>NGUYEN THI HOAN</t>
  </si>
  <si>
    <t>VU THI DUYEN</t>
  </si>
  <si>
    <t xml:space="preserve"> TRAN THI THUY LIEN</t>
  </si>
  <si>
    <t>TRAN THI HANG</t>
  </si>
  <si>
    <t>NGUYEN PHUONG HIEU</t>
  </si>
  <si>
    <t>NGUYEN THUY HANH</t>
  </si>
  <si>
    <t>NGUYEN THI TAM
HOANG TU ANH</t>
  </si>
  <si>
    <t>DO VIET ANH</t>
  </si>
  <si>
    <t>PHAM PHUONG THAO</t>
  </si>
  <si>
    <t>Dong Manh Truong</t>
  </si>
  <si>
    <t>HA THI KIM OANH</t>
  </si>
  <si>
    <t>BUI HUY THANH</t>
  </si>
  <si>
    <t>NGUYEN BICH NGOC</t>
  </si>
  <si>
    <t>NGUYEN THI MAI HUONG</t>
  </si>
  <si>
    <t>HOANG THU TRANG</t>
  </si>
  <si>
    <t>VU NGUYEN HAI DUONG</t>
  </si>
  <si>
    <t>LUU THUY HUONG</t>
  </si>
  <si>
    <t>VU THI HA CHI</t>
  </si>
  <si>
    <t>CHU THI KIM HUE</t>
  </si>
  <si>
    <t>NGUYEN THU TRANG</t>
  </si>
  <si>
    <t>LUONG THI HAI YEN</t>
  </si>
  <si>
    <t>HOANG THI CHUYEN</t>
  </si>
  <si>
    <t>DINH TRAN DAI NGHIA</t>
  </si>
  <si>
    <t>PHAM THI QUYNH TRANG</t>
  </si>
  <si>
    <t>DINH KIEU ANH</t>
  </si>
  <si>
    <t>DINH THI HUYEN</t>
  </si>
  <si>
    <t>VU THI BICH TRAM</t>
  </si>
  <si>
    <t>TRAN DIEU LINH</t>
  </si>
  <si>
    <t>NGUYEN THI PHUONG THAO</t>
  </si>
  <si>
    <t>PHAM THUY HIEN</t>
  </si>
  <si>
    <t>VU HUU TOAN</t>
  </si>
  <si>
    <t>NGUYEN KIEU TRINH</t>
  </si>
  <si>
    <t>MAI TAT DUC</t>
  </si>
  <si>
    <t>NGUYEN THI TRANG</t>
  </si>
  <si>
    <t>Dac Thi Hoa</t>
  </si>
  <si>
    <t>Triệu Thị Kim Soan</t>
  </si>
  <si>
    <t>PHAM NGAN HANH</t>
  </si>
  <si>
    <t>LE QUOC NGHIA</t>
  </si>
  <si>
    <t>Nguyen thi my hanh</t>
  </si>
  <si>
    <t>ANOU SA LENGSAVATH</t>
  </si>
  <si>
    <t>NGUYEN THI THU HA</t>
  </si>
  <si>
    <t>TRIEU TIEN HUNG</t>
  </si>
  <si>
    <t>DO THI TRANG</t>
  </si>
  <si>
    <t>HA THI UYEN</t>
  </si>
  <si>
    <t>PHAN THI YEN</t>
  </si>
  <si>
    <t>BUI CHINH TAM</t>
  </si>
  <si>
    <t>LAM DUC MANH</t>
  </si>
  <si>
    <t>NGUYEN THI BINH</t>
  </si>
  <si>
    <t>LU DINH THU THUY</t>
  </si>
  <si>
    <t>PHAM THI KIEU LINH</t>
  </si>
  <si>
    <t>LE THI TRANG</t>
  </si>
  <si>
    <t>TA THI THAO</t>
  </si>
  <si>
    <t>NGUYEN THU HUYEN</t>
  </si>
  <si>
    <t>DO THI VAN</t>
  </si>
  <si>
    <t>NGUYEN MAI ANH</t>
  </si>
  <si>
    <t>PHAM THI DIEU THU</t>
  </si>
  <si>
    <t>NONG THI HUYEN</t>
  </si>
  <si>
    <t>LUONG PHUONG ANH</t>
  </si>
  <si>
    <t>DUONG VAN KHAI</t>
  </si>
  <si>
    <t>LE VO THUY TIEN</t>
  </si>
  <si>
    <t>NGUYEN THI KHANH LINH</t>
  </si>
  <si>
    <t>Park Jae Myung</t>
  </si>
  <si>
    <t>LE NGOC TU</t>
  </si>
  <si>
    <t>PHAM THU THAO</t>
  </si>
  <si>
    <t>NGUYEN THI MY LINH</t>
  </si>
  <si>
    <t>PHAN THI MINH</t>
  </si>
  <si>
    <t>NGUYEN THI MAI NGA</t>
  </si>
  <si>
    <t>LE TIEN TUNG</t>
  </si>
  <si>
    <t>LUONG THI KIM DUNG</t>
  </si>
  <si>
    <t>NGUYEN DOAN NGOC ANH</t>
  </si>
  <si>
    <t>Nguyen Thi Ngoc Anh</t>
  </si>
  <si>
    <t>PHI THI THANH TUYEN</t>
  </si>
  <si>
    <t>La Thi Thoi</t>
  </si>
  <si>
    <t>TRAN THUY HANG</t>
  </si>
  <si>
    <t xml:space="preserve">LE THI ANH PHUONG  </t>
  </si>
  <si>
    <t>DOAN NHAT LINH</t>
  </si>
  <si>
    <t>đao Thị Bích Thảo</t>
  </si>
  <si>
    <t>DAO THI HAI TRANG</t>
  </si>
  <si>
    <t>DOAN NGOC YEN</t>
  </si>
  <si>
    <t>MAI XUAN HOI</t>
  </si>
  <si>
    <t>NGO THI KHANH QUYNH</t>
  </si>
  <si>
    <t>NGUYEN THI OANH</t>
  </si>
  <si>
    <t>NGUYEN THI THU THAO</t>
  </si>
  <si>
    <t>HOANG PHUONG GIANG</t>
  </si>
  <si>
    <t>TRAN DUC VINH</t>
  </si>
  <si>
    <t>PHAM DUC LUU</t>
  </si>
  <si>
    <t>NGO QUYNH ANH</t>
  </si>
  <si>
    <t>TRAN THI LIEN</t>
  </si>
  <si>
    <t>LE HONG HANH</t>
  </si>
  <si>
    <t>HA THI THUY</t>
  </si>
  <si>
    <t>NGUYEN THI THU CHUYEN</t>
  </si>
  <si>
    <t>TRAN VAN QUANG</t>
  </si>
  <si>
    <t>DUONG DIEU HUYEN MY</t>
  </si>
  <si>
    <t>LE THI BICH THUY</t>
  </si>
  <si>
    <t>Nguyen Duy Nguyen</t>
  </si>
  <si>
    <t>NGUYEN THI TUYEN</t>
  </si>
  <si>
    <t>HOANG LE KHANH LINH</t>
  </si>
  <si>
    <t>PHUNG BICH NGOC</t>
  </si>
  <si>
    <t>VU HANH TRAM ANH</t>
  </si>
  <si>
    <t>TONG KHANH LINH</t>
  </si>
  <si>
    <t>LE THI HONG HANH</t>
  </si>
  <si>
    <t>Nguyễn Thị Thu Trang</t>
  </si>
  <si>
    <t>NGUYEN PHUONG MAI</t>
  </si>
  <si>
    <t>PHAM HANG NGA</t>
  </si>
  <si>
    <t>NGO MINH QUAN</t>
  </si>
  <si>
    <t>TRAN LAN HUONG</t>
  </si>
  <si>
    <t>NONG BANG GIANG</t>
  </si>
  <si>
    <t>BACH THI HONG LY</t>
  </si>
  <si>
    <t>TRAN HAI LY</t>
  </si>
  <si>
    <t>HOANG THI THUONG</t>
  </si>
  <si>
    <t>Tran Thi Thu Phuong</t>
  </si>
  <si>
    <t>DO XUAN DAN</t>
  </si>
  <si>
    <t>NGUYEN THI HONG NGOC</t>
  </si>
  <si>
    <t>TRINH NGOC LY</t>
  </si>
  <si>
    <t>DANG ANH NGOC</t>
  </si>
  <si>
    <t>NGUYEN THANH THU</t>
  </si>
  <si>
    <t>NGUYEN ANH TU</t>
  </si>
  <si>
    <t>TONG THI HONG YEN</t>
  </si>
  <si>
    <t>NGUYEN THUY DUONG</t>
  </si>
  <si>
    <t>TRAN KHANH LINH</t>
  </si>
  <si>
    <t>TRAN THE TRUNG</t>
  </si>
  <si>
    <t>NGUYEN THI MAI HUYEN</t>
  </si>
  <si>
    <t>LE THI KIM NGOC</t>
  </si>
  <si>
    <t>NGUYEN THI THUY VAN</t>
  </si>
  <si>
    <t>DO THI HUONG</t>
  </si>
  <si>
    <t>DAO THI HONG NHUNG</t>
  </si>
  <si>
    <t>TRAN THI LUYEN</t>
  </si>
  <si>
    <t>DUONG THI HONG NHUNG</t>
  </si>
  <si>
    <t>VU QUANG TUNG</t>
  </si>
  <si>
    <t>NGUYEN YEN HUONG</t>
  </si>
  <si>
    <t>NONG VAN THANH</t>
  </si>
  <si>
    <t>HOANG MINH LUYEN</t>
  </si>
  <si>
    <t>NGUYEN HONG VAN</t>
  </si>
  <si>
    <t>DO THAO MY</t>
  </si>
  <si>
    <t>Nguyen Luu Ly</t>
  </si>
  <si>
    <t>VU DUC HIEU</t>
  </si>
  <si>
    <t>HOANG NGOC ANH</t>
  </si>
  <si>
    <t>BUI VAN THAI</t>
  </si>
  <si>
    <t>NGUYEN KIM ANH</t>
  </si>
  <si>
    <t>DONG VAN THIEU</t>
  </si>
  <si>
    <t>DANG THI THU GIANG</t>
  </si>
  <si>
    <t>PHUNG MANH TAI</t>
  </si>
  <si>
    <t>TRIEU DIEM QUYNH</t>
  </si>
  <si>
    <t>DO PHUONG THAO</t>
  </si>
  <si>
    <t>NGUYEN MAI HUONG</t>
  </si>
  <si>
    <t>VU THI TU MINH</t>
  </si>
  <si>
    <t>THEN MAI NGOC</t>
  </si>
  <si>
    <t>BUI THI HUE</t>
  </si>
  <si>
    <t>TANG HOANG LONG</t>
  </si>
  <si>
    <t>LY THI THUY TRANG</t>
  </si>
  <si>
    <t>VI DUC GIANG</t>
  </si>
  <si>
    <t>VU THUY DUNG</t>
  </si>
  <si>
    <t>Dao Thi Thuy Linh</t>
  </si>
  <si>
    <t>Aida Adel Yassin</t>
  </si>
  <si>
    <t>PHAM THI HOA</t>
  </si>
  <si>
    <t>145380101432</t>
  </si>
  <si>
    <t>NCS20B017</t>
  </si>
  <si>
    <t>CH23NC087</t>
  </si>
  <si>
    <t>NCS21A010</t>
  </si>
  <si>
    <t>NCS20A015</t>
  </si>
  <si>
    <t>NCS22015</t>
  </si>
  <si>
    <t>NCS22048</t>
  </si>
  <si>
    <t>NCS22032</t>
  </si>
  <si>
    <t>NCS22020</t>
  </si>
  <si>
    <t>NCS21A025</t>
  </si>
  <si>
    <t>CH23UD030</t>
  </si>
  <si>
    <t>NCS20A016</t>
  </si>
  <si>
    <t>NCS21A005</t>
  </si>
  <si>
    <t>NCS21B003</t>
  </si>
  <si>
    <t>CH23NC160</t>
  </si>
  <si>
    <t>NCS20B020</t>
  </si>
  <si>
    <t>NCS21A026</t>
  </si>
  <si>
    <t>CH23UD064</t>
  </si>
  <si>
    <t>NCS21A030</t>
  </si>
  <si>
    <t>NCS21A018</t>
  </si>
  <si>
    <t>NCS20A014</t>
  </si>
  <si>
    <t>NCS19.011</t>
  </si>
  <si>
    <t>NCS21B017</t>
  </si>
  <si>
    <t>NCS19.003</t>
  </si>
  <si>
    <t>NCS19.012</t>
  </si>
  <si>
    <t>NOP TIEN HOC PHI HK 2 NAM 2016-2017. DO HUY HOANG.MSSV: 145380101432</t>
  </si>
  <si>
    <t>TRIEU TIEN HUNG / 370747</t>
  </si>
  <si>
    <t>NONG VAN THANH MSSV 380259</t>
  </si>
  <si>
    <t>VI DUC GIANG MSSV 380406 NOP TIEN HOC PHI</t>
  </si>
  <si>
    <t>NGUYEN THI MAI NGA MSSV: 380423 NOP TIEN HP KY II</t>
  </si>
  <si>
    <t>VU THI DUYEN MSSV 380628 NOP HOC PHI KY II (2016-2017) --1,600,000-10/04/2017</t>
  </si>
  <si>
    <t>CHU THI NGOC LINH-MSV: 380749 NOP TIEN HOC PHI HOC KY II NAM 2016-2017</t>
  </si>
  <si>
    <t>LE TIEN TUNG- MSV 381006. NOP HOC PHI HOC KI II 2016-2017</t>
  </si>
  <si>
    <t>NONG THI HUYEN MSSV 381017 NOP TIEN HOC PHI KY II NAM HOC 2016-2017</t>
  </si>
  <si>
    <t>NGUYEN TRONG HIEU MSSV 381163 HOC PHI KY II NAM HOC 2016-2017</t>
  </si>
  <si>
    <t>TRAN THANH SON MSSV 381166</t>
  </si>
  <si>
    <t>NGUYEN MINH DUC NT HOC MSV 381359-NC:TRAN THI LAN - Nguoi chuyen:</t>
  </si>
  <si>
    <t>NGUYEN THI HOAN-MSSV 381501 NOP HOC PHI KI II (2016-2017) ---2,000,000-10/04/2017</t>
  </si>
  <si>
    <t>HO THANH PHONG -381558-K38-3815-2,000,000-10/04/2017</t>
  </si>
  <si>
    <t>DANG THI THU GIANG. MSSV: 381620</t>
  </si>
  <si>
    <t>ANOU SA LENGSAVATH 381668</t>
  </si>
  <si>
    <t>NGUYEN QUOC PHUONG DONG HOC PHI KI 2 2016-2017. MSV: 381742</t>
  </si>
  <si>
    <t>LUONG PHUONG ANH MSSV 381959 NOP TIEN HOC PHI KY II NAM HOC 2016-2017</t>
  </si>
  <si>
    <t>NGUYEN THI MAI HUONG  MSSV 382112 NOP HOC PHI KI II (2016-2017)</t>
  </si>
  <si>
    <t>NGUYEN THI MAI HUYEN-MSSV 382123 NOP HOC PHI HOC KY II (2016-2017)---2,000,000-12/04/2017</t>
  </si>
  <si>
    <t>TRAN LAN HUONG-MSSV 382140 NOP HOC PHI KI II (2017)--2,000,000-12/04/2017</t>
  </si>
  <si>
    <t>CT MA SV 382156 HO VA TEN NGUYEN THI THUY LINH-NC:DO THI HUONG - Nguoi chuyen:</t>
  </si>
  <si>
    <t>TRAN HUONG GIANG-382238-K38-3822-2,000,000-10/04/2017</t>
  </si>
  <si>
    <t>Dang Hai Long MSV 382243 thanh toan tien hoc phi hoc ky hai nam hoc 2016-2017-NC:HOANG THI DUNG - Nguoi chuyen:</t>
  </si>
  <si>
    <t>DO VIET ANH MSV 382248</t>
  </si>
  <si>
    <t>La Thi Thoi  -382313-K38-3823-2,000,000-11/04/2017</t>
  </si>
  <si>
    <t>HOANG THU TRANG MSSV 382320</t>
  </si>
  <si>
    <t>NGUYEN PHUONG MAI CHUYEN TIEN HOC PHI MA SV 382345 K38-NC:TRAN THI THAO - Nguoi chuyen:</t>
  </si>
  <si>
    <t>LY THI THUY TRANG MSSV 382359 NOP TIEN HOC</t>
  </si>
  <si>
    <t>MA SINH VIEN 382361 LE THI ANH PHUONG  NOP HOC PHI KI II</t>
  </si>
  <si>
    <t>NGUYEN THI THU THAO, MSV 382407 NOP HOC PHI-NC:NGUYEN THI THU THAO - Nguoi chuyen:</t>
  </si>
  <si>
    <t>HOANG MINH LUYEN. MSV: 382442</t>
  </si>
  <si>
    <t>VU HUU TOAN MSV 382448 NOP TIEN HOC PHI 25 TIN CHI LOP K38 KHOA 38.KH NHAN TAI CN DONG DO HN-NC:Trần Thu Hà (Trần Thị Thu Hà) - Nguoi chuyen:</t>
  </si>
  <si>
    <t>NGUYEN KIM ANH. MSSV: 382464</t>
  </si>
  <si>
    <t>PHAM THI DIEU THU MSSV 382641</t>
  </si>
  <si>
    <t>VUONG THUY LINH MSSV 382643</t>
  </si>
  <si>
    <t>PHAM DUC LUU. MSSV: 382657. TIEN HOC KI II NAM HOC 2016-2017</t>
  </si>
  <si>
    <t>TRINH NGOC LY MSSV 382673 NOP TIEN HOC</t>
  </si>
  <si>
    <t>BUI CHINH TAM / 382718</t>
  </si>
  <si>
    <t>HOANG TUNG LAM NT HOC PHI CHO DO THI MINH THU MSSV 382742</t>
  </si>
  <si>
    <t>TANG HOANG LONG. MSV: 382744</t>
  </si>
  <si>
    <t>NGUYEN MAI ANH MSSV 382759</t>
  </si>
  <si>
    <t>BACH THI HONG LY-MSSV 382839 NOP HOC PHI KY I VA NOP HOC PHI KY II (2015--2016) ---5,200,000-12/04/2017</t>
  </si>
  <si>
    <t>LE NGOC TU NOP TIEN HOC PHI MA SV:382842-NC:LE NGOC TU (MA SV:382842) - Nguoi chuyen:</t>
  </si>
  <si>
    <t>HOANG THI CHUYEN MSSV 390103</t>
  </si>
  <si>
    <t>DAO THI HAI TRANG -MSV 390147 NOP HP-NC:NGUYEN THI THAI KIEU 0979668503 - Nguoi chuyen:</t>
  </si>
  <si>
    <t>Nguyen Thi Ngoc Anh  -390405-K39-3904-3,400,000-11/04/2017 (NOP HOC PHI KY II NAM 2016-2017)</t>
  </si>
  <si>
    <t>TRAN VAN QUANG. MSV: 390425</t>
  </si>
  <si>
    <t>VU DUC HIEU MSSV 390464 NOP TIEN HOC KY II 2016-2017</t>
  </si>
  <si>
    <t>MAI HAI YEN 390548 MAI HAI YEN - MSSV:390548-NC:MAI HAI YEN - Nguoi chuyen:</t>
  </si>
  <si>
    <t>HA THI UYEN.MSSV: 390608, NOP TIEN HOC PHI KI II NAM HOC 2016-2017</t>
  </si>
  <si>
    <t>DO THI TRANG.MSSV: 390627. NOP TIEN HOC PHI HOC KI II NAM 2016-2017</t>
  </si>
  <si>
    <t>MAI TAT DUC. MSSV: 390712. NOP TIEN HOC PHI KI II 2016-2017</t>
  </si>
  <si>
    <t>VU THI HA CHI MSSV 390716</t>
  </si>
  <si>
    <t>LUU THUY HUONG MSSV 390723</t>
  </si>
  <si>
    <t>CHU THI KIM HUE MSSV 390724</t>
  </si>
  <si>
    <t>HA THI KIM OANH MSV 390735 NOP TIEN</t>
  </si>
  <si>
    <t>NGUYEN THI HUONG NT MSSV 390852</t>
  </si>
  <si>
    <t>DO THAO MY MSSV 390853 NOP TIEN HOC</t>
  </si>
  <si>
    <t>NOP HOC PHI HOC KY II NAM HOC 2016-2017 NGUYEN THI TRANG MSSV 390855</t>
  </si>
  <si>
    <t>VU THI TU MINH MSSV 390859 KHOA 39 NOP TIEN HOC KY II NAM HOC 2016-2017</t>
  </si>
  <si>
    <t>BUI HUY THANH MSV:390867 NOP TIEN HOC</t>
  </si>
  <si>
    <t>TA THI THAO--MSVS 390923 NOP HOC PHI KI II--3,800,000-11/04/2017</t>
  </si>
  <si>
    <t>LE THI TRANG-MSSV 390930 NOP HOC PHI HOC KY II (2016-2017)-3,800,000-11/04/2017</t>
  </si>
  <si>
    <t>PHAN THI YEN MSSV 390938</t>
  </si>
  <si>
    <t>NGUYEN THU TRANG MSSV 390942 NOP TIEN HOC KY II NAM 2016-2017</t>
  </si>
  <si>
    <t>LU DINH THU THUY MSSV 390958  NOP HOC PHI VA CAC KHOAN LE PHI HK2 NAM HOC 2016-2017 -3,800,000-11/04/2017</t>
  </si>
  <si>
    <t>HOANG MANH HA-MSSV 391005 NOP HOC PHI HOC KY II (2016-2017)---3,400,000-10/04/2017</t>
  </si>
  <si>
    <t>NGUYEN THI BINH-MSSV 391013 NOP HOC PHI HOC KY II NAM 2016-2017--3,800,000-11/04/2017</t>
  </si>
  <si>
    <t>Nguyen Hong Hanh  -391059-K39-3910-4,000,000-10/04/2017</t>
  </si>
  <si>
    <t>DUONG TRAN MINH MSSV 391070 NOP HOC PHI KI II (2016-2017) --3,400,000-10/04/2017</t>
  </si>
  <si>
    <t>Au Thi Minh Nguyet  -391166-K39-3911-3,400,000-10/04/2017</t>
  </si>
  <si>
    <t>NGUYEN PHUONG HIEU - 391361- CL939A- NOP TIEN HOC KY II NAM 2016-2017</t>
  </si>
  <si>
    <t>BUI VAN THAI. MSV: 391373</t>
  </si>
  <si>
    <t>VU QUANG TUNG MSSV 391575 NOP TIEN HOC</t>
  </si>
  <si>
    <t>VU HANH TRAM ANH  -391618-K39-3916-3,800,000-12/04/2017 NOP TIEN HOC PHI</t>
  </si>
  <si>
    <t>NGUYEN BICH NGOC MSV 391621 NOP TIEN</t>
  </si>
  <si>
    <t>TRAN THE TRUNG-MSSV:391662-NT HOC KY 2 NAM HOC 2016-2017</t>
  </si>
  <si>
    <t>NONG BANG GIANG -MSSV 391735- NOP HOC PHI KY II NAM HOC 2016-2017</t>
  </si>
  <si>
    <t>nộp học phí SV Nguyễn Thị Thu Trang, MSV 391748-NC:đoàn Thị Vinh-01663598848 - Nguoi chuyen:</t>
  </si>
  <si>
    <t>NGO QUYNH ANH.MSV: 391749. NOP TIEN HOC PHI KY 2, NAM HOC 2016-2017</t>
  </si>
  <si>
    <t>VU DIEU LINH MSSV 391752</t>
  </si>
  <si>
    <t>TRAN THI LIEN, MSV: 391764</t>
  </si>
  <si>
    <t>995217041154026 - Nguyen thi my hanh mssv 391765-NC:NGUYEN THU THUY - Nguoi chuyen:</t>
  </si>
  <si>
    <t>NOP TIEN HOC PHI PHAM THI HOA MSSV 391970 LOP CLC39B</t>
  </si>
  <si>
    <t>BUI THI DUONG MSSV 392047</t>
  </si>
  <si>
    <t>LUONG THI HAI YEN MSSV 392058</t>
  </si>
  <si>
    <t>NOP TIEN HOC PHI KY 2 NAM HOC 2016-2017 CHO SINH VIEN TONG KHANH LINH MA SV : 392213 TRUONG DAI HO LUAT HA NOI-NC:TONG DUC THANG - Nguoi chuyen:</t>
  </si>
  <si>
    <t>SV PHAM THI QUYNH MSSV 392225 LOP 3922 NGANH LUAT NOP TIEN HOC KY II NAM HOC 2016-2017</t>
  </si>
  <si>
    <t>SV LE THI HUONG MSSV 392228 LOP 3922 NGANH LUAT NOP TIEN HOC KY II NAM 2016-2017</t>
  </si>
  <si>
    <t>DO THI HUONG MSSV 392254 NOP HOC PHI KY II NAM 2016-2017--3,400,000-12/04/2017</t>
  </si>
  <si>
    <t>TRAN KHANH LINH MSSV 392324 NOP TIEN HOC</t>
  </si>
  <si>
    <t>DUONG DIEU HUYEN MY. MSSV: 392415. NOP TIEN HOC KY II NAM 2016-2017</t>
  </si>
  <si>
    <t>LE THI BICH THUY. MSV: 392418. NOP TIEN HOC PHI KI II NAM 2016-2017</t>
  </si>
  <si>
    <t>Dao Thi Thuy Linh  -392903-K39-3929-12,750,000-12/04/2017</t>
  </si>
  <si>
    <t>Aida Adel Yassin  -392938-K39-3929-12,750,000-12/04/2017</t>
  </si>
  <si>
    <t>Tran Thi Thu Phuong  -393016-K39-3930-3,400,000-12/04/2017-MSV:393016</t>
  </si>
  <si>
    <t>DINH TRAN DAI NGHIA, ma SV: 393028, lop 3930, nop hoc phi-NC:DAO LE DUNG - Nguoi chuyen:</t>
  </si>
  <si>
    <t>Dong Manh Truong  -393036-K39-3930-3,400,000-11/04/2017</t>
  </si>
  <si>
    <t>PHAM NGAN HANH MSSV 393049 LOP CLC39B KHOA 39-NC:PHAM NGOC PHUONG - Nguoi chuyen:</t>
  </si>
  <si>
    <t>DANG ANH NGOC -MSSV 393143- NOP HOC PHI KY II (2016-2017)</t>
  </si>
  <si>
    <t>NOP HOC PHI KY II NAM HOC 2016-2017 KHOA K40 LOP 4001 MSSV 400111 KHOA PL DAN SU</t>
  </si>
  <si>
    <t>NOP HOC PHI - HO TEN NGUYEN THI PHUONG THAO MSSV 400119</t>
  </si>
  <si>
    <t>Triệu Thị Kim Soan - MSSV 400170 nộp tiền học kỳ II năm học 2016 - 2017-NC:Triệu Duy Long - Nguoi chuyen:</t>
  </si>
  <si>
    <t>BUI THI HUE.MSV: 400211</t>
  </si>
  <si>
    <t>LE VO THUY TIEN MSSV 400233 NOP HOC PHI HOC KI II (2016-2017)</t>
  </si>
  <si>
    <t>DONG TIEN HOC PHI KY II CHO HOANG PHUONG GIANG MA SV 400243-NC:DO THI DIU - Nguoi chuyen:</t>
  </si>
  <si>
    <t>TONG THI HONG YEN MSSV 400311 NOP HP KY II NAM HOC 2016-2017</t>
  </si>
  <si>
    <t>VU NGUYEN HAI DUONG MSSV 400319</t>
  </si>
  <si>
    <t>NGUYEN THANH THU-MSSV 400335 NOP HOC PHI KI II (2016-2017)--3,200,000-12/04/2017</t>
  </si>
  <si>
    <t>LE THI HA. 400402. NOP HOC PHI HOC KY II NAM 2016-2017</t>
  </si>
  <si>
    <t>CHUYEN TIEN HOC PHI CHO NGUYEN VAN HUNG MA SINH VIEN: 400407-NC:NGUYEN VAN HUNG - Nguoi chuyen:</t>
  </si>
  <si>
    <t>NGUYEN THUY DUONG-MSSV 400410 NOP TIEN HOC PHI HOC KY II NAM HOC 2016-2017</t>
  </si>
  <si>
    <t>NGUYEN THI KHANH LINH MSSV 400415 NOP HOC PHI HOC KY II NAM 2017-NC:NGUYEN THI KHANH LINH - Nguoi chuyen:</t>
  </si>
  <si>
    <t>PHUNG MANH TAI. MSSV 400435</t>
  </si>
  <si>
    <t>NGUYEN THU HUYEN - MSSV 400525 NOP HOC PHI KY II (2016-2017)</t>
  </si>
  <si>
    <t>DO THI VAN MSSV 400531 NOP HOC PHI KY II (2016-2017)</t>
  </si>
  <si>
    <t>PHAM THUY HIEN , MSSV 400720-NC:PHAM THUY HIEN - Nguoi chuyen:</t>
  </si>
  <si>
    <t>LA THI HUNG DONG HOC PHI NGUYEN NGOC LAN MA SSV 400747 NHAN TAI CHI NHANH DONG DO-NC:LA THI HUNG - Nguoi chuyen:</t>
  </si>
  <si>
    <t>BUI THI THU HA - 400752-K40 NOP TIEN HOC PHI KY 2 NAM HOC 2016.2017</t>
  </si>
  <si>
    <t>TRIEU DIEM QUYNH. MSV: 400860</t>
  </si>
  <si>
    <t>TRAN HAI LY--MSSV 400905 NOP HOC PHI HOC KY II (2016-2017)--4,000,000-12/04/2017</t>
  </si>
  <si>
    <t>VU THI BICH TRAM MSSV 400963 NOP HOC PHI KY II (2016-2017)</t>
  </si>
  <si>
    <t>DONG TIEN HOC PHI KY II CHO SV NGUYEN THI THU HA MSSV: 401120</t>
  </si>
  <si>
    <t>CK TU 711A81610641 - PHAM THI QUYNH TRANG. ND: Phung thi ngoc trinh 401140 nop hoc phi k2-2017-NC:PHAM THI QUYNH TRANG - Nguoi chuyen:</t>
  </si>
  <si>
    <t>PHAM THI KIEU LINH MSSV 401152 NOP HOC PHI KY II (2016-2017)</t>
  </si>
  <si>
    <t>THEN MAI NGOC. MSV: 401153</t>
  </si>
  <si>
    <t>DINH THI HUYEN MSSV 401158 NOP HP KY II (2016-2017)</t>
  </si>
  <si>
    <t>NGUYEN THI MY LINH.MSSV: 401206. NOP HOC PHI KI II 2016-2017</t>
  </si>
  <si>
    <t>NGUYEN THU TRANG-MSSV 401343 NOP HOC PHI KY II (2016-2017)</t>
  </si>
  <si>
    <t>DUONG VAN KHAI MSSV 401368</t>
  </si>
  <si>
    <t>TRAN DIEU LINH MSSV 401421 NOP HOC PHI CA NAM (2016-2017)</t>
  </si>
  <si>
    <t>NGUYEN THI TAM-MSV:401435-HOANG TU ANH-K40-LOP4014-4.000.000-10/04/2017-NOP HOC PHI KY II NAM 2016-2017</t>
  </si>
  <si>
    <t>NGUYEN ANH DUNG NT MSSV 401467</t>
  </si>
  <si>
    <t>LAM DUC MANH MSSV 401511</t>
  </si>
  <si>
    <t>NGUYEN KIEU TRINH. MSV: 401520. HOC PHI KY II NAM HOC 2016-2017</t>
  </si>
  <si>
    <t>NGUYEN THI THU CHUYEN. MSV: 401602 NOP HOC PHI KI II</t>
  </si>
  <si>
    <t>NGUYEN THI HONG NGOC--MSSV 401736 NOP HOCP HI KY II (2016-2017)--3,000,000-12/04/2017</t>
  </si>
  <si>
    <t>HOANG THI THUONG-MSSV 401739 NOP HOC PHI HOC KY II (2016-2017)</t>
  </si>
  <si>
    <t>CT DONG HOC PHI SINH VIEN NGUYEN DUC QUANG. MSSV: 401808</t>
  </si>
  <si>
    <t>PHAN THI MINH MSSV:401915 NT HOC KY I ST 2,200,000VND; NT HOC KY II ST 3,000,000VND NAM HOC 2016-2017</t>
  </si>
  <si>
    <t>NGUYEN ANH TU MSSV 402014 NOP TIEN HP KH II NAM HOC 2016-2017</t>
  </si>
  <si>
    <t>DINH KIEU ANH MSSV 402131 HP Ky II nam hoc 2017-NC:NGUYEN THI VAN THANH - Nguoi chuyen:</t>
  </si>
  <si>
    <t>NGUYEN GIA TIEN DONG HOC PHI HOC KI II NAM HOC 2016-2017.MSSV: 402308</t>
  </si>
  <si>
    <t>PHAM THAO VAN-MSSV 402331 NOP TIEN HOC PHI KY II NAM HOC 2016-2017-3,400,000-10/04/2017</t>
  </si>
  <si>
    <t>PHUNG THE HIEP MSSV 402502 NOP HOC PHI KI II (2016-2017) ---4,000,000-10/04/2017</t>
  </si>
  <si>
    <t>PHAM KHAC PHUONG NOP TIEN ( SINH VIEN PHAM THU THAO MSV 402520)</t>
  </si>
  <si>
    <t>TRAN THI LUYEN. MSV: 402548</t>
  </si>
  <si>
    <t>DUONG THI HONG NHUNG MSSV 402616 NOP TIEN HOC</t>
  </si>
  <si>
    <t>NGUYEN HONG VAN MSSV 402836 NOP TIEN HOC</t>
  </si>
  <si>
    <t>NOP HOC PHI HOC KY II NAM HOC 2016-2017 CHO LE THI HONG HANH,MSV:402917-NC:LE HUY HOANG - Nguoi chuyen:</t>
  </si>
  <si>
    <t>TC:VNCN54547.Nguyen Tran Phuong Trang . ma SV 402951. Nop hoc phi ky II : nam 2016-2017-NC:TRAN THI BICH HOP - Nguoi chuyen:</t>
  </si>
  <si>
    <t>VU THUY DUNG---4029B2-15,300,000-12/04/2017-402965(MSSV)</t>
  </si>
  <si>
    <t>NGO THI KHANH QUYNH 403028-NC:20 NGO 8 TAN DA HA DONG HA NOI01233605580 - Nguoi chuyen:</t>
  </si>
  <si>
    <t>NGUYEN DOAN NGOC ANH----15,300,000-11/04/2017 -msv 403057 NT HOC PHI KY 2 NAM 2016-2017-DT 0989.280.697</t>
  </si>
  <si>
    <t>DO THU HUYEN 0915883915 NOP HOC PHI HOC KY II NAM HOC 2016 - 2017 CHO SINH VIEN DOAN NHAT LINH MA SINH VIEN 403066 TK TAI NHTMCP BUU DIEN LIEN VIET CHI NHANH DONG DO-NC:DO THU HUYEN 0915883915 - Nguoi chuyen:</t>
  </si>
  <si>
    <t>NGO MINH QUAN MSSV 403070 NOP HOC PHI KY II NAM HOC 2016 2017-NC: - Nguoi chuyen:</t>
  </si>
  <si>
    <t>NOP HOC PHI CHO SINH VIEN PHAM HANGNGA MSV 403074-NC:BUI KIM CHI - Nguoi chuyen:</t>
  </si>
  <si>
    <t>HOANG NGOC ANH MSSV 403114 NOP TIEN HOC</t>
  </si>
  <si>
    <t>TRAN THI HOAI----2,400,000-10/04/2017 NOP HOC PHI KY II NAM HOC 2016-2017 MSSV 403124</t>
  </si>
  <si>
    <t>HOANG LE KHANH LINH MSSV 403126 NOP TIEN HOC PHI HOC KY II NAM HOC 2016-2017</t>
  </si>
  <si>
    <t>TRAN THI HANG  MSSV 403151 NAP TIEN HOC PHI KY 2 2016-2017-NC:TRAN VAN HUNG - Nguoi chuyen:</t>
  </si>
  <si>
    <t>LE THI KIM NGOC - MSSV 403251 NOP HOC PHI KY II 2016-2017</t>
  </si>
  <si>
    <t>NGUYEN THI THUY VAN MSSV 403328 NOP HOC PHI KY II 2016-2017</t>
  </si>
  <si>
    <t>NGUYEN YEN HUONG. MSV: 403420</t>
  </si>
  <si>
    <t>DAO THI HONG NHUNG. MSSV: 403427</t>
  </si>
  <si>
    <t>DONG VAN THIEU. MSSV: 403754</t>
  </si>
  <si>
    <t>NGUYEN MAI HUONG MSSV 403769 NOP TIEN HOC</t>
  </si>
  <si>
    <t>NGUYEN THU TRANG MSSV 403772</t>
  </si>
  <si>
    <t>LUU THANH THUY MSSV:403808/KHOA 40 NOP TIEN HOC HOC KY II NAM HOC 2016-2017</t>
  </si>
  <si>
    <t>NGUYEN THUY HANH: 403812; 4038 NOP TIEN HOC PHI KY II NAM 2016-2017</t>
  </si>
  <si>
    <t>CAN THI THU TRANG MA SO SINH VIEN 403818-NC:CAN VAN LUAN - Nguoi chuyen:</t>
  </si>
  <si>
    <t>NOP HOC PHI HOC KI II, HO TEN: LE QUOC NGHIA, MSSV: 403829-NC:LE QUOC NGHIA - Nguoi chuyen:</t>
  </si>
  <si>
    <t>NGUYEN THI MAI HUONG MSV:403844 NOP TIEN HOC</t>
  </si>
  <si>
    <t>SV LE THI HA MSSV 404006 LOP 4040 NGANH NGON NGU ANHNOP TIEN HOC KY</t>
  </si>
  <si>
    <t>DO XUAN DAN LOP 08K41 MSV 410815 NOP HOC PHI</t>
  </si>
  <si>
    <t>LE THI HUONG-MDV: CH23NC087 CHUYEN NGANH KINH TE DINH HUONG NGHIEN CUU</t>
  </si>
  <si>
    <t>Nộp học phí - đao Thị Bích Thảo -mã HV  CH23NC160-NC:đao Thị Bích Thảo - Nguoi chuyen:</t>
  </si>
  <si>
    <t>TC:VNCN65237.Dac Thi Hoa - MSHV: CH23UD030 - Nop bo sung hoc phi Cao hoc khoa 23 Ung Dung-NC:DAC THI HOA - Nguoi chuyen:</t>
  </si>
  <si>
    <t>Nguyen Duy Nguyen  -CH23UD064-KCH-CH23-11,725,000-12/04/2017</t>
  </si>
  <si>
    <t>NOP TIEN HOC PHI TIEN SI- TRAN DUC VINH(NCS 190011)-NC:TRAN DUC VINH - Nguoi chuyen:</t>
  </si>
  <si>
    <t>DO PHUONG THAO MSHV NCS20A014 NOP TIEN HOC NAM 2016-2017</t>
  </si>
  <si>
    <t>Dang Thi Minh Ngoc NCS20A015 nop hoc phi 2016-2017-NC:Nguyen Dang Hai - Nguoi chuyen:</t>
  </si>
  <si>
    <t>Park Jae Myung   -NCS20A016-KNC-NCS2-53,000,000-11/04/2017</t>
  </si>
  <si>
    <t>HOC VIEN DINH HOANG QUANG  NCS20B017 NOP HOC PHI NAM HOC 2016-2017-NC:DINH HOANG QUANG - Nguoi chuyen:</t>
  </si>
  <si>
    <t>LE HONG HANH,MSV: NCS20B020</t>
  </si>
  <si>
    <t>NGHIEN CUU SINH LUONG THI KIM DUNG,MA SV:NCS21A005 CHUYEN NGANH LUAT QUOC TE NOP TIEN HOC PHI NCS 2016-2017-NC:LUONG THI KIM DUNG - Nguoi chuyen:</t>
  </si>
  <si>
    <t>VNCN35215.NGUYEN THI HANH 17/2/1977.NCS 21A010</t>
  </si>
  <si>
    <t>PHUNG BICH NGOC----7,880,000-12/04/2017 MASV NCS21A018 NOP HOC PHI NAM HOC 2016-2017</t>
  </si>
  <si>
    <t>PHAM PHUONG THAO - NCS21A025- KHOA 21 NGHIEN CUU SINH</t>
  </si>
  <si>
    <t>HA THI THUY, MSV: NCS21A026</t>
  </si>
  <si>
    <t>NGUYEN THI TUYEN----7,880,000-12/04/2017 MASV NCS21A030 NOP HOC PHI NAM HOC 2016-2017</t>
  </si>
  <si>
    <t>NGUYEN THI BINH NOP HOC PHI MHV NCS21B003-NC:NGUYEN THI BINH - Nguoi chuyen:</t>
  </si>
  <si>
    <t>TC:I35500168.NGUYEN THI OANH (26.02.84) MA SO NCS 21B017 , DT 0937 647577 - HOC PHI LOP NCS21 - CN LY LUAN VA LICH SU NN VA PHAP LUAT-NC:NGUYEN THI OANH - Nguoi chuyen:</t>
  </si>
  <si>
    <t>995217041011598 - NOP HOC PHI HOC VIEN NGUYEN THU THAO MA NCS22015-NC:NGUYEN THU THAO - Nguoi chuyen:</t>
  </si>
  <si>
    <t>NOP HOC PHI NAM HOC 2016-2017 HOC VIEN SAU DAU HOC TRAN THI THUY LIEN NCS22020---16,390,000-10/04/2017</t>
  </si>
  <si>
    <t>NOP HOC PHI NAM HOC 2016-2017 HE SAU DAI HOC TRAN THI THANH HUYEN NCS22032--16,390,000-10/04/2017</t>
  </si>
  <si>
    <t>NOP PHI NAM HOC 2016-2017 HOC VIEN SAU DAI HOC NGUYEN VAN HUNG NCS22048---16,390,000-10/04/2017</t>
  </si>
  <si>
    <t>PHI THI THANH TUYEN----19,700,000-11/04/2017</t>
  </si>
  <si>
    <t>TRAN THUY HANG----19,700,000-11/04/2017</t>
  </si>
  <si>
    <t>DOAN NGOC YEN--K 40-30-15,300,000-12/04/2017</t>
  </si>
  <si>
    <t>MAI XUAN HOI HOC VIEN NGHIEN CUU SINH KHOA 22A NOP HOC PHI NAM HOC 2016-2017</t>
  </si>
  <si>
    <t>Nguyen Luu Ly----3,800,000-12/04/2017</t>
  </si>
  <si>
    <t>NCS22033</t>
  </si>
  <si>
    <t>KHÔNG CÓ TRONG DS</t>
  </si>
  <si>
    <t>NỘP THIẾU</t>
  </si>
  <si>
    <t>DANH SÁCH SINH VIÊN THỰC NỘP TiỀN HỌC PHÍ NGÀY 13.4</t>
  </si>
  <si>
    <t>PHAM THI DUC HOA</t>
  </si>
  <si>
    <t>BUI ANH VU</t>
  </si>
  <si>
    <t>LE DUC NGOC</t>
  </si>
  <si>
    <t>DAO ANH DUNG</t>
  </si>
  <si>
    <t>CAO KHANH LINH</t>
  </si>
  <si>
    <t>HO THI GIANG</t>
  </si>
  <si>
    <t>CH23NC070</t>
  </si>
  <si>
    <t>Nguyen Thanh Hoe</t>
  </si>
  <si>
    <t>DAO MAI TRANG</t>
  </si>
  <si>
    <t>PHAM KHANH HOA</t>
  </si>
  <si>
    <t>NGUYEN THI HOA</t>
  </si>
  <si>
    <t>Nguyen Huyen Trang</t>
  </si>
  <si>
    <t>NGUYEN THI HAI</t>
  </si>
  <si>
    <t>DAO THI THANH NGA</t>
  </si>
  <si>
    <t>NGUYEN SY SON</t>
  </si>
  <si>
    <t>LUONG VAN KHIEM</t>
  </si>
  <si>
    <t>NGUYEN THI ANH THUY</t>
  </si>
  <si>
    <t>NCS20A008</t>
  </si>
  <si>
    <t>Nguyễn Thị Hương</t>
  </si>
  <si>
    <t>NGUYEN DIEU LINH</t>
  </si>
  <si>
    <t>VU MINH TUAN</t>
  </si>
  <si>
    <t>LE VAN DAU</t>
  </si>
  <si>
    <t>Pham Huy Khanh</t>
  </si>
  <si>
    <t>NGUYEN THU HUONG</t>
  </si>
  <si>
    <t>LE THI KIEU LOAN</t>
  </si>
  <si>
    <t>NCS20A006</t>
  </si>
  <si>
    <t>NGUYEN VAN TIEN</t>
  </si>
  <si>
    <t>PHAM VAN KHUONG</t>
  </si>
  <si>
    <t>BUI THI THANH THUY</t>
  </si>
  <si>
    <t>DAO THI YEN</t>
  </si>
  <si>
    <t>NGUYEN THI LAN HUONG</t>
  </si>
  <si>
    <t>NGUYEN THI THAM</t>
  </si>
  <si>
    <t>NGUYEN THI DUONG</t>
  </si>
  <si>
    <t>VU GIA LINH</t>
  </si>
  <si>
    <t>DINH MINH DUC</t>
  </si>
  <si>
    <t>PHAM LAN LINH</t>
  </si>
  <si>
    <t>NGUYEN THI VAN HUYEN</t>
  </si>
  <si>
    <t>TRAN DUC HAU</t>
  </si>
  <si>
    <t>NGUYEN HOAI VIET</t>
  </si>
  <si>
    <t>NGUYEN LINH TRANG</t>
  </si>
  <si>
    <t xml:space="preserve">DO THI QUYNH THU </t>
  </si>
  <si>
    <t>LUONG HOANG VU</t>
  </si>
  <si>
    <t>DANG VAN THANH</t>
  </si>
  <si>
    <t>BACH NGOC TRAM</t>
  </si>
  <si>
    <t>NCS20B012</t>
  </si>
  <si>
    <t>PHAM HONG HANH</t>
  </si>
  <si>
    <t>HOANG THI KHANH HUYEN</t>
  </si>
  <si>
    <t>LE DUY KHANH</t>
  </si>
  <si>
    <t>NGUYEN HO HOANG YEN</t>
  </si>
  <si>
    <t>PHAM THI KHANH LY</t>
  </si>
  <si>
    <t>Le Tuan Anh</t>
  </si>
  <si>
    <t>DUONG NGOC LAN</t>
  </si>
  <si>
    <t>DAO THI BICH PHUONG</t>
  </si>
  <si>
    <t>Hua Thu Trang</t>
  </si>
  <si>
    <t>NGUYEN DUC TIEN</t>
  </si>
  <si>
    <t>DUONG HOANG ANH</t>
  </si>
  <si>
    <t>Hoang Dieu Linh</t>
  </si>
  <si>
    <t>CH23UD008</t>
  </si>
  <si>
    <t>THAI THANH BINH</t>
  </si>
  <si>
    <t>LE THI HANH</t>
  </si>
  <si>
    <t>TRAN VU THUY TRANG</t>
  </si>
  <si>
    <t>NCS21A011</t>
  </si>
  <si>
    <t>HUA THI HONG</t>
  </si>
  <si>
    <t>LUONG PHUONG CHI</t>
  </si>
  <si>
    <t>LUONG VAN TUAN</t>
  </si>
  <si>
    <t>VU CONG THUAN MSV 402912-NC:PHAM THI DUC HOA - Nguoi chuyen:</t>
  </si>
  <si>
    <t>BUI ANH VU MSSV 381056</t>
  </si>
  <si>
    <t>LE DUC NGOC MSSV 380158</t>
  </si>
  <si>
    <t>DAO ANH DUNG MSSV 402151</t>
  </si>
  <si>
    <t>SINH VIEN: CAO KHANH LINH -391561-TIEN HOC HK1 NAM 2017</t>
  </si>
  <si>
    <t>HO THI GIANG MSSV 381137</t>
  </si>
  <si>
    <t>Nguyen Thanh Hoe   -CH23NC070-KCH-CH23-8,040,000-13/04/2017</t>
  </si>
  <si>
    <t>DAO MAI TRANG MSSV 403038</t>
  </si>
  <si>
    <t>PHAM KHANH HOA MSSV 403425</t>
  </si>
  <si>
    <t>NGUYEN THI HOA MSSV 402241</t>
  </si>
  <si>
    <t>Nguyen Huyen Trang-402935-K40-4029-15,300,000-13/04/2017 NT HOC PHI KY II NAM 2016-2017</t>
  </si>
  <si>
    <t>NGUYEN THI HAI MSSV 400514</t>
  </si>
  <si>
    <t>DAO THI THANH NGA MSSV 400532</t>
  </si>
  <si>
    <t>NGUYEN SY SON 391929</t>
  </si>
  <si>
    <t>NOP HOC PHI KI II 2016_2017 HO VA TEN LUONG VAN KHIEM MSSV 401451</t>
  </si>
  <si>
    <t>995217041301853 - NOP TIEN HOC PHIKY 2 NAM 2017 NGUYEN THI HANH NGUYEN  MSSV 401640-NC:NGUYEN THI ANH THUY - Nguoi chuyen:</t>
  </si>
  <si>
    <t>Nộp học phí NCS năm học 2016-2017 cho Nguyễn Thị Hương - Mã số học viên NCS20A008. nhận tại CN đông đô-NC:Nguyễn thị Hương - Nguoi chuyen:</t>
  </si>
  <si>
    <t>NGUYEN DIEU LINH. MSSV: 382340</t>
  </si>
  <si>
    <t>VU MINH TUAN.MSSV: 401371</t>
  </si>
  <si>
    <t>LE VAN DAU. MSSV: 390133</t>
  </si>
  <si>
    <t>Pham Huy Khanh  -MSV:381641-K38-NOP TIEN HOC PHI KY 2 NAM 2016-2017</t>
  </si>
  <si>
    <t>NGUYEN THU HUONG. MSSV: 382409</t>
  </si>
  <si>
    <t>LE THI KIEU LOAN -MSSV 392620- NOP HOC PHI KI II (2016-2017)</t>
  </si>
  <si>
    <t>NGUYEN VAN TIEN   MA HOC VIEN NCS20A006- NOP HOC PHI NAM (2016-2017)</t>
  </si>
  <si>
    <t>PHAM VAN KHUONG -MSSV 392506- NOP HOC PHI KI I (2016-2017)- NOP NO; NOP HOC PHI KI II (2016-2017)</t>
  </si>
  <si>
    <t>BUI THI THANH THUY.MSSV: 381403</t>
  </si>
  <si>
    <t>DAO THI YEN. MSSV 402154</t>
  </si>
  <si>
    <t>NGUYEN THI LAN HUONG. MSSV: 382404</t>
  </si>
  <si>
    <t>NGUYEN THI LAN HUONG. MSSV: 382630</t>
  </si>
  <si>
    <t>NGUYEN THI THAM -MSSV 392339 NOP HOC PHI KI II (2016-2017)</t>
  </si>
  <si>
    <t>NGUYEN THI DUONG. MSSV: 391727</t>
  </si>
  <si>
    <t>VU GIA LINH MSSV 400115</t>
  </si>
  <si>
    <t>DINH MINH DUC MSSV 402567</t>
  </si>
  <si>
    <t>PHAM LAN LINH. MSSV: 382610</t>
  </si>
  <si>
    <t>NGUYEN THI VAN HUYEN MSSV 402538</t>
  </si>
  <si>
    <t>NOP HOC PHI TRAN DUC HAU MA SV 400130-NC:TRAN DUC HAU - Nguoi chuyen:</t>
  </si>
  <si>
    <t>NGUYEN HOAI VIET MSSV 380102</t>
  </si>
  <si>
    <t>NGUYEN LINH TRANG MSSV 401312</t>
  </si>
  <si>
    <t>DO THI QUYNH THU MSSV 401307</t>
  </si>
  <si>
    <t>LUONG HOANG VU-MSSV 401168 NOP HOC PHI KY II (2016-2017) -3,600,000-13/04/2017</t>
  </si>
  <si>
    <t>DANG VAN THANH MSSV 391031 NOP HOC PHI KY II (2016-2017) -K39-3910-4,000,000-13/04/2017</t>
  </si>
  <si>
    <t>BACH NGOC TRAM MSSV 391915</t>
  </si>
  <si>
    <t>PHAM HONG HANH NCS 20B012</t>
  </si>
  <si>
    <t>HOANG THI KHANH HUYEN MSSV 391320</t>
  </si>
  <si>
    <t>LE DUY KHANH MSSV 403903</t>
  </si>
  <si>
    <t>NGUYEN HO HOANG YEN - MSSV 401732 NOP HOC PHI KI II (2016-2017)</t>
  </si>
  <si>
    <t>PHAM THI KHANH LY  MSSV 381814- NOP HOC PHI KI II (2016-2017)</t>
  </si>
  <si>
    <t>Le Tuan Anh  -361542-K36-3615-600,000-13/04/2017</t>
  </si>
  <si>
    <t>NOP HOC PHI  HOC PHI KI II DUONG NGOC LAN LOP 4016 MSV 401619</t>
  </si>
  <si>
    <t>DAO THI BICH PHUONG MSV 401622 LOP 4016 NOP TIEN HOC PHI HOC KY 2 2016_2017</t>
  </si>
  <si>
    <t>Hua Thu Trang  -391710-K39-3917-1,200,000-13/04/2017 HUA THU TRANG MSSV 391710 NOP HOC PHI KY 1 NAM HOC 2017-2018</t>
  </si>
  <si>
    <t>NGUYEN DUC TIEN--KHOA 40- LOP 4009 - 4,000,000-13/04/2017 MSV 400904</t>
  </si>
  <si>
    <t>DUONG HOANG ANH MA SV 400517 LOP 4005 KHOA 40 KHOA LUAT HOC NOP TIEN HOC PHI KI II NAM HOC 2017</t>
  </si>
  <si>
    <t>Sinh vien Hoang Dieu Linh, MSSV 382258 nop tien hoc phi hoc ky 2 nam 2016-2017-NC:NGUYEN THI THU HUONG - Nguoi chuyen:</t>
  </si>
  <si>
    <t>Thai Thanh Binh CH23UD008-NC:THAI THANH BINH - Nguoi chuyen:</t>
  </si>
  <si>
    <t>LE THI HANH.MSSV: 382433</t>
  </si>
  <si>
    <t>NOP TIEN HOC KY 2 NAM 2017 CHO SV TRAN VU THUY TRANG MA SINH VIEN : 403813-NC:Vũ Thị Tuyết - Nguoi chuyen:</t>
  </si>
  <si>
    <t>MSHV NCS21A011 HUA THI HONG NOP HOC PHI NAM HOC 2016  2017-NC:HUA THI HONG - Nguoi chuyen:</t>
  </si>
  <si>
    <t>LUONG PHUONG CHI. MSSV: 382055</t>
  </si>
  <si>
    <t>LUONG VAN TUAN.MSSV: 382841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</si>
</sst>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/>
    <xf numFmtId="0" fontId="6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4" fontId="4" fillId="4" borderId="6" xfId="1" applyNumberFormat="1" applyFont="1" applyFill="1" applyBorder="1" applyAlignment="1">
      <alignment horizontal="left"/>
    </xf>
    <xf numFmtId="164" fontId="4" fillId="4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KHACH%20HANG/DAI%20HOC%20LUAT/2017/UPLOAD/upload%20-%2010.4.2017%20-%20Copy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workbookViewId="0">
      <selection activeCell="D13" sqref="D13"/>
    </sheetView>
  </sheetViews>
  <sheetFormatPr defaultRowHeight="12.75"/>
  <cols>
    <col min="1" max="1" width="9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6" spans="1:11" s="1" customFormat="1">
      <c r="A6" s="47" t="s">
        <v>2</v>
      </c>
      <c r="B6" s="48"/>
      <c r="C6" s="48"/>
      <c r="D6" s="48"/>
      <c r="E6" s="49"/>
      <c r="F6" s="50" t="s">
        <v>3</v>
      </c>
      <c r="G6" s="51"/>
      <c r="H6" s="51"/>
      <c r="I6" s="51"/>
      <c r="J6" s="51"/>
      <c r="K6" s="51"/>
    </row>
    <row r="7" spans="1:11">
      <c r="A7" s="52" t="s">
        <v>4</v>
      </c>
      <c r="B7" s="57" t="s">
        <v>22</v>
      </c>
      <c r="C7" s="53" t="s">
        <v>5</v>
      </c>
      <c r="D7" s="54" t="s">
        <v>6</v>
      </c>
      <c r="E7" s="55" t="s">
        <v>7</v>
      </c>
      <c r="F7" s="56" t="s">
        <v>8</v>
      </c>
      <c r="G7" s="56" t="s">
        <v>9</v>
      </c>
      <c r="H7" s="45" t="s">
        <v>14</v>
      </c>
      <c r="I7" s="44" t="s">
        <v>10</v>
      </c>
      <c r="J7" s="45" t="s">
        <v>11</v>
      </c>
      <c r="K7" s="45" t="s">
        <v>12</v>
      </c>
    </row>
    <row r="8" spans="1:11">
      <c r="A8" s="52"/>
      <c r="B8" s="58"/>
      <c r="C8" s="53"/>
      <c r="D8" s="54"/>
      <c r="E8" s="55"/>
      <c r="F8" s="56"/>
      <c r="G8" s="56"/>
      <c r="H8" s="45"/>
      <c r="I8" s="44"/>
      <c r="J8" s="45"/>
      <c r="K8" s="45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SUM(E11:E22)</f>
        <v>1245220000</v>
      </c>
      <c r="F9" s="26">
        <f>SUM(F10:F22)</f>
        <v>1273810000</v>
      </c>
      <c r="G9" s="26">
        <f>SUM(G11:G22)</f>
        <v>27600000</v>
      </c>
      <c r="H9" s="24"/>
      <c r="I9" s="27"/>
      <c r="J9" s="24"/>
      <c r="K9" s="24"/>
    </row>
    <row r="10" spans="1:11">
      <c r="A10" s="29">
        <v>1</v>
      </c>
      <c r="B10" s="38">
        <v>42836</v>
      </c>
      <c r="C10" s="39">
        <v>370747</v>
      </c>
      <c r="D10" s="30" t="s">
        <v>104</v>
      </c>
      <c r="E10" s="31">
        <v>1200000</v>
      </c>
      <c r="F10" s="31">
        <v>990000</v>
      </c>
      <c r="G10" s="31">
        <f>F10-E10</f>
        <v>-210000</v>
      </c>
      <c r="H10" s="32" t="s">
        <v>244</v>
      </c>
      <c r="I10" s="42" t="s">
        <v>448</v>
      </c>
      <c r="J10" s="29"/>
      <c r="K10" s="29"/>
    </row>
    <row r="11" spans="1:11" ht="25.5">
      <c r="A11" s="29">
        <v>2</v>
      </c>
      <c r="B11" s="38">
        <v>42837</v>
      </c>
      <c r="C11" s="39">
        <v>410815</v>
      </c>
      <c r="D11" s="30" t="s">
        <v>174</v>
      </c>
      <c r="E11" s="31"/>
      <c r="F11" s="31">
        <v>5000000</v>
      </c>
      <c r="G11" s="31">
        <f>F11-E11</f>
        <v>5000000</v>
      </c>
      <c r="H11" s="32" t="s">
        <v>418</v>
      </c>
      <c r="I11" s="42" t="s">
        <v>447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SUM(E13:E215)</f>
        <v>1157820000</v>
      </c>
      <c r="F12" s="26">
        <f>SUM(F13:F215)</f>
        <v>1169120000</v>
      </c>
      <c r="G12" s="26">
        <f>SUM(G13:G215)</f>
        <v>11300000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>
      <c r="A14" s="29">
        <v>6</v>
      </c>
      <c r="B14" s="38">
        <v>42836</v>
      </c>
      <c r="C14" s="39">
        <v>401421</v>
      </c>
      <c r="D14" s="30" t="s">
        <v>90</v>
      </c>
      <c r="E14" s="31">
        <v>3800000</v>
      </c>
      <c r="F14" s="31">
        <v>6000000</v>
      </c>
      <c r="G14" s="31">
        <f>F14-E14</f>
        <v>2200000</v>
      </c>
      <c r="H14" s="32" t="s">
        <v>374</v>
      </c>
      <c r="I14" s="8"/>
      <c r="J14" s="29"/>
      <c r="K14" s="29"/>
    </row>
    <row r="15" spans="1:11" ht="25.5">
      <c r="A15" s="29">
        <v>7</v>
      </c>
      <c r="B15" s="38">
        <v>42836</v>
      </c>
      <c r="C15" s="39">
        <v>401915</v>
      </c>
      <c r="D15" s="30" t="s">
        <v>128</v>
      </c>
      <c r="E15" s="31">
        <v>3000000</v>
      </c>
      <c r="F15" s="31">
        <v>5200000</v>
      </c>
      <c r="G15" s="31">
        <f>F15-E15</f>
        <v>2200000</v>
      </c>
      <c r="H15" s="32" t="s">
        <v>383</v>
      </c>
      <c r="I15" s="8"/>
      <c r="J15" s="29"/>
      <c r="K15" s="29"/>
    </row>
    <row r="16" spans="1:11">
      <c r="A16" s="29">
        <v>8</v>
      </c>
      <c r="B16" s="38">
        <v>42836</v>
      </c>
      <c r="C16" s="39">
        <v>403772</v>
      </c>
      <c r="D16" s="30" t="s">
        <v>82</v>
      </c>
      <c r="E16" s="31">
        <v>4000000</v>
      </c>
      <c r="F16" s="31">
        <v>7400000</v>
      </c>
      <c r="G16" s="31">
        <f>F16-E16</f>
        <v>3400000</v>
      </c>
      <c r="H16" s="32" t="s">
        <v>411</v>
      </c>
      <c r="I16" s="8"/>
      <c r="J16" s="29"/>
      <c r="K16" s="29"/>
    </row>
    <row r="17" spans="1:11">
      <c r="A17" s="29">
        <v>9</v>
      </c>
      <c r="B17" s="38">
        <v>42836</v>
      </c>
      <c r="C17" s="40" t="s">
        <v>229</v>
      </c>
      <c r="D17" s="30" t="s">
        <v>124</v>
      </c>
      <c r="E17" s="31">
        <v>52700000</v>
      </c>
      <c r="F17" s="31">
        <v>53000000</v>
      </c>
      <c r="G17" s="31">
        <f>F17-E17</f>
        <v>300000</v>
      </c>
      <c r="H17" s="32" t="s">
        <v>426</v>
      </c>
      <c r="I17" s="8"/>
      <c r="J17" s="29"/>
      <c r="K17" s="29"/>
    </row>
    <row r="18" spans="1:11" ht="25.5">
      <c r="A18" s="29">
        <v>10</v>
      </c>
      <c r="B18" s="38">
        <v>42837</v>
      </c>
      <c r="C18" s="39">
        <v>382839</v>
      </c>
      <c r="D18" s="30" t="s">
        <v>170</v>
      </c>
      <c r="E18" s="31">
        <v>2000000</v>
      </c>
      <c r="F18" s="31">
        <v>5200000</v>
      </c>
      <c r="G18" s="31">
        <f>F18-E18</f>
        <v>3200000</v>
      </c>
      <c r="H18" s="32" t="s">
        <v>285</v>
      </c>
      <c r="I18" s="8"/>
      <c r="J18" s="29"/>
      <c r="K18" s="29"/>
    </row>
    <row r="19" spans="1:11" s="18" customFormat="1">
      <c r="A19" s="14" t="s">
        <v>19</v>
      </c>
      <c r="B19" s="38"/>
      <c r="C19" s="36" t="s">
        <v>20</v>
      </c>
      <c r="D19" s="22"/>
      <c r="E19" s="23"/>
      <c r="F19" s="15"/>
      <c r="G19" s="15"/>
      <c r="H19" s="16"/>
      <c r="I19" s="6"/>
      <c r="J19" s="17"/>
      <c r="K19" s="12"/>
    </row>
    <row r="20" spans="1:11" ht="25.5">
      <c r="A20" s="29">
        <v>3</v>
      </c>
      <c r="B20" s="38">
        <v>42837</v>
      </c>
      <c r="C20" s="40" t="s">
        <v>446</v>
      </c>
      <c r="D20" s="30" t="s">
        <v>142</v>
      </c>
      <c r="E20" s="31">
        <f>F20</f>
        <v>16400000</v>
      </c>
      <c r="F20" s="31">
        <v>16400000</v>
      </c>
      <c r="G20" s="31">
        <f>F20-E20</f>
        <v>0</v>
      </c>
      <c r="H20" s="32" t="s">
        <v>444</v>
      </c>
      <c r="I20" s="42" t="s">
        <v>447</v>
      </c>
      <c r="J20" s="29"/>
      <c r="K20" s="29"/>
    </row>
    <row r="21" spans="1:11">
      <c r="A21" s="29">
        <v>4</v>
      </c>
      <c r="B21" s="38">
        <v>42837</v>
      </c>
      <c r="C21" s="39">
        <v>391373</v>
      </c>
      <c r="D21" s="30" t="s">
        <v>200</v>
      </c>
      <c r="E21" s="31">
        <f>F21</f>
        <v>2000000</v>
      </c>
      <c r="F21" s="31">
        <v>2000000</v>
      </c>
      <c r="G21" s="31">
        <f>F21-E21</f>
        <v>0</v>
      </c>
      <c r="H21" s="32" t="s">
        <v>316</v>
      </c>
      <c r="I21" s="42" t="s">
        <v>448</v>
      </c>
      <c r="J21" s="29"/>
      <c r="K21" s="29"/>
    </row>
    <row r="22" spans="1:11">
      <c r="A22" s="29">
        <v>5</v>
      </c>
      <c r="B22" s="38">
        <v>42837</v>
      </c>
      <c r="C22" s="39">
        <v>391575</v>
      </c>
      <c r="D22" s="30" t="s">
        <v>191</v>
      </c>
      <c r="E22" s="31">
        <f>F22</f>
        <v>3500000</v>
      </c>
      <c r="F22" s="31">
        <v>3500000</v>
      </c>
      <c r="G22" s="31">
        <f>F22-E22</f>
        <v>0</v>
      </c>
      <c r="H22" s="32" t="s">
        <v>317</v>
      </c>
      <c r="I22" s="42" t="s">
        <v>448</v>
      </c>
      <c r="J22" s="29"/>
      <c r="K22" s="29"/>
    </row>
    <row r="23" spans="1:11" ht="25.5">
      <c r="A23" s="29">
        <v>11</v>
      </c>
      <c r="B23" s="38">
        <v>42835</v>
      </c>
      <c r="C23" s="40" t="s">
        <v>218</v>
      </c>
      <c r="D23" s="30" t="s">
        <v>23</v>
      </c>
      <c r="E23" s="31">
        <v>3200000</v>
      </c>
      <c r="F23" s="31">
        <v>3200000</v>
      </c>
      <c r="G23" s="31">
        <f t="shared" ref="G23:G54" si="0">F23-E23</f>
        <v>0</v>
      </c>
      <c r="H23" s="32" t="s">
        <v>243</v>
      </c>
      <c r="I23" s="8"/>
      <c r="J23" s="29"/>
      <c r="K23" s="29"/>
    </row>
    <row r="24" spans="1:11" ht="25.5">
      <c r="A24" s="29">
        <v>12</v>
      </c>
      <c r="B24" s="38">
        <v>42835</v>
      </c>
      <c r="C24" s="39">
        <v>380628</v>
      </c>
      <c r="D24" s="30" t="s">
        <v>64</v>
      </c>
      <c r="E24" s="31">
        <v>1600000</v>
      </c>
      <c r="F24" s="31">
        <v>1600000</v>
      </c>
      <c r="G24" s="31">
        <f t="shared" si="0"/>
        <v>0</v>
      </c>
      <c r="H24" s="32" t="s">
        <v>248</v>
      </c>
      <c r="I24" s="8"/>
      <c r="J24" s="29"/>
      <c r="K24" s="29"/>
    </row>
    <row r="25" spans="1:11" ht="25.5">
      <c r="A25" s="29">
        <v>13</v>
      </c>
      <c r="B25" s="38">
        <v>42835</v>
      </c>
      <c r="C25" s="39">
        <v>380749</v>
      </c>
      <c r="D25" s="30" t="s">
        <v>28</v>
      </c>
      <c r="E25" s="31">
        <v>2000000</v>
      </c>
      <c r="F25" s="31">
        <v>2000000</v>
      </c>
      <c r="G25" s="31">
        <f t="shared" si="0"/>
        <v>0</v>
      </c>
      <c r="H25" s="32" t="s">
        <v>249</v>
      </c>
      <c r="I25" s="8"/>
      <c r="J25" s="29"/>
      <c r="K25" s="29"/>
    </row>
    <row r="26" spans="1:11" ht="25.5">
      <c r="A26" s="29">
        <v>14</v>
      </c>
      <c r="B26" s="38">
        <v>42835</v>
      </c>
      <c r="C26" s="39">
        <v>381163</v>
      </c>
      <c r="D26" s="30" t="s">
        <v>56</v>
      </c>
      <c r="E26" s="31">
        <v>2000000</v>
      </c>
      <c r="F26" s="31">
        <v>2000000</v>
      </c>
      <c r="G26" s="31">
        <f t="shared" si="0"/>
        <v>0</v>
      </c>
      <c r="H26" s="32" t="s">
        <v>252</v>
      </c>
      <c r="I26" s="8"/>
      <c r="J26" s="29"/>
      <c r="K26" s="29"/>
    </row>
    <row r="27" spans="1:11">
      <c r="A27" s="29">
        <v>15</v>
      </c>
      <c r="B27" s="38">
        <v>42835</v>
      </c>
      <c r="C27" s="39">
        <v>381166</v>
      </c>
      <c r="D27" s="30" t="s">
        <v>37</v>
      </c>
      <c r="E27" s="31">
        <v>2000000</v>
      </c>
      <c r="F27" s="31">
        <v>2000000</v>
      </c>
      <c r="G27" s="31">
        <f t="shared" si="0"/>
        <v>0</v>
      </c>
      <c r="H27" s="32" t="s">
        <v>253</v>
      </c>
      <c r="I27" s="8"/>
      <c r="J27" s="29"/>
      <c r="K27" s="29"/>
    </row>
    <row r="28" spans="1:11" ht="25.5">
      <c r="A28" s="29">
        <v>16</v>
      </c>
      <c r="B28" s="38">
        <v>42835</v>
      </c>
      <c r="C28" s="39">
        <v>381359</v>
      </c>
      <c r="D28" s="30" t="s">
        <v>54</v>
      </c>
      <c r="E28" s="31">
        <v>1400000</v>
      </c>
      <c r="F28" s="31">
        <v>1400000</v>
      </c>
      <c r="G28" s="31">
        <f t="shared" si="0"/>
        <v>0</v>
      </c>
      <c r="H28" s="32" t="s">
        <v>254</v>
      </c>
      <c r="I28" s="8"/>
      <c r="J28" s="29"/>
      <c r="K28" s="29"/>
    </row>
    <row r="29" spans="1:11" ht="25.5">
      <c r="A29" s="29">
        <v>17</v>
      </c>
      <c r="B29" s="38">
        <v>42835</v>
      </c>
      <c r="C29" s="39">
        <v>381501</v>
      </c>
      <c r="D29" s="30" t="s">
        <v>63</v>
      </c>
      <c r="E29" s="31">
        <v>2000000</v>
      </c>
      <c r="F29" s="31">
        <v>2000000</v>
      </c>
      <c r="G29" s="31">
        <f t="shared" si="0"/>
        <v>0</v>
      </c>
      <c r="H29" s="32" t="s">
        <v>255</v>
      </c>
      <c r="I29" s="8"/>
      <c r="J29" s="29"/>
      <c r="K29" s="29"/>
    </row>
    <row r="30" spans="1:11">
      <c r="A30" s="29">
        <v>18</v>
      </c>
      <c r="B30" s="38">
        <v>42835</v>
      </c>
      <c r="C30" s="39">
        <v>381558</v>
      </c>
      <c r="D30" s="30" t="s">
        <v>48</v>
      </c>
      <c r="E30" s="31">
        <v>2000000</v>
      </c>
      <c r="F30" s="31">
        <v>2000000</v>
      </c>
      <c r="G30" s="31">
        <f t="shared" si="0"/>
        <v>0</v>
      </c>
      <c r="H30" s="32" t="s">
        <v>256</v>
      </c>
      <c r="I30" s="8"/>
      <c r="J30" s="29"/>
      <c r="K30" s="29"/>
    </row>
    <row r="31" spans="1:11" ht="25.5">
      <c r="A31" s="29">
        <v>19</v>
      </c>
      <c r="B31" s="38">
        <v>42835</v>
      </c>
      <c r="C31" s="39">
        <v>381742</v>
      </c>
      <c r="D31" s="30" t="s">
        <v>52</v>
      </c>
      <c r="E31" s="31">
        <v>1000000</v>
      </c>
      <c r="F31" s="31">
        <v>1000000</v>
      </c>
      <c r="G31" s="31">
        <f t="shared" si="0"/>
        <v>0</v>
      </c>
      <c r="H31" s="32" t="s">
        <v>259</v>
      </c>
      <c r="I31" s="8"/>
      <c r="J31" s="29"/>
      <c r="K31" s="29"/>
    </row>
    <row r="32" spans="1:11" ht="25.5">
      <c r="A32" s="29">
        <v>20</v>
      </c>
      <c r="B32" s="38">
        <v>42835</v>
      </c>
      <c r="C32" s="39">
        <v>382156</v>
      </c>
      <c r="D32" s="30" t="s">
        <v>53</v>
      </c>
      <c r="E32" s="31">
        <v>2000000</v>
      </c>
      <c r="F32" s="31">
        <v>2000000</v>
      </c>
      <c r="G32" s="31">
        <f t="shared" si="0"/>
        <v>0</v>
      </c>
      <c r="H32" s="32" t="s">
        <v>264</v>
      </c>
      <c r="I32" s="8"/>
      <c r="J32" s="29"/>
      <c r="K32" s="29"/>
    </row>
    <row r="33" spans="1:11">
      <c r="A33" s="29">
        <v>21</v>
      </c>
      <c r="B33" s="38">
        <v>42835</v>
      </c>
      <c r="C33" s="39">
        <v>382238</v>
      </c>
      <c r="D33" s="30" t="s">
        <v>46</v>
      </c>
      <c r="E33" s="31">
        <v>2000000</v>
      </c>
      <c r="F33" s="31">
        <v>2000000</v>
      </c>
      <c r="G33" s="31">
        <f t="shared" si="0"/>
        <v>0</v>
      </c>
      <c r="H33" s="32" t="s">
        <v>265</v>
      </c>
      <c r="I33" s="8"/>
      <c r="J33" s="29"/>
      <c r="K33" s="29"/>
    </row>
    <row r="34" spans="1:11" ht="25.5">
      <c r="A34" s="29">
        <v>22</v>
      </c>
      <c r="B34" s="38">
        <v>42835</v>
      </c>
      <c r="C34" s="39">
        <v>382243</v>
      </c>
      <c r="D34" s="30" t="s">
        <v>31</v>
      </c>
      <c r="E34" s="31">
        <v>4200000</v>
      </c>
      <c r="F34" s="31">
        <v>4200000</v>
      </c>
      <c r="G34" s="31">
        <f t="shared" si="0"/>
        <v>0</v>
      </c>
      <c r="H34" s="32" t="s">
        <v>266</v>
      </c>
      <c r="I34" s="8"/>
      <c r="J34" s="29"/>
      <c r="K34" s="29"/>
    </row>
    <row r="35" spans="1:11">
      <c r="A35" s="29">
        <v>23</v>
      </c>
      <c r="B35" s="38">
        <v>42835</v>
      </c>
      <c r="C35" s="39">
        <v>382643</v>
      </c>
      <c r="D35" s="30" t="s">
        <v>41</v>
      </c>
      <c r="E35" s="31">
        <v>2000000</v>
      </c>
      <c r="F35" s="31">
        <v>2000000</v>
      </c>
      <c r="G35" s="31">
        <f t="shared" si="0"/>
        <v>0</v>
      </c>
      <c r="H35" s="32" t="s">
        <v>278</v>
      </c>
      <c r="I35" s="8"/>
      <c r="J35" s="29"/>
      <c r="K35" s="29"/>
    </row>
    <row r="36" spans="1:11" ht="25.5">
      <c r="A36" s="29">
        <v>24</v>
      </c>
      <c r="B36" s="38">
        <v>42835</v>
      </c>
      <c r="C36" s="39">
        <v>382742</v>
      </c>
      <c r="D36" s="30" t="s">
        <v>38</v>
      </c>
      <c r="E36" s="31">
        <v>2400000</v>
      </c>
      <c r="F36" s="31">
        <v>2400000</v>
      </c>
      <c r="G36" s="31">
        <f t="shared" si="0"/>
        <v>0</v>
      </c>
      <c r="H36" s="32" t="s">
        <v>282</v>
      </c>
      <c r="I36" s="8"/>
      <c r="J36" s="29"/>
      <c r="K36" s="29"/>
    </row>
    <row r="37" spans="1:11" ht="25.5">
      <c r="A37" s="29">
        <v>25</v>
      </c>
      <c r="B37" s="38">
        <v>42835</v>
      </c>
      <c r="C37" s="39">
        <v>390548</v>
      </c>
      <c r="D37" s="30" t="s">
        <v>43</v>
      </c>
      <c r="E37" s="31">
        <v>17000000</v>
      </c>
      <c r="F37" s="31">
        <v>17000000</v>
      </c>
      <c r="G37" s="31">
        <f t="shared" si="0"/>
        <v>0</v>
      </c>
      <c r="H37" s="32" t="s">
        <v>292</v>
      </c>
      <c r="I37" s="8"/>
      <c r="J37" s="29"/>
      <c r="K37" s="29"/>
    </row>
    <row r="38" spans="1:11">
      <c r="A38" s="29">
        <v>26</v>
      </c>
      <c r="B38" s="38">
        <v>42835</v>
      </c>
      <c r="C38" s="39">
        <v>390852</v>
      </c>
      <c r="D38" s="30" t="s">
        <v>36</v>
      </c>
      <c r="E38" s="31">
        <v>3800000</v>
      </c>
      <c r="F38" s="31">
        <v>3800000</v>
      </c>
      <c r="G38" s="31">
        <f t="shared" si="0"/>
        <v>0</v>
      </c>
      <c r="H38" s="32" t="s">
        <v>300</v>
      </c>
      <c r="I38" s="8"/>
      <c r="J38" s="29"/>
      <c r="K38" s="29"/>
    </row>
    <row r="39" spans="1:11" ht="25.5">
      <c r="A39" s="29">
        <v>27</v>
      </c>
      <c r="B39" s="38">
        <v>42835</v>
      </c>
      <c r="C39" s="39">
        <v>391005</v>
      </c>
      <c r="D39" s="30" t="s">
        <v>32</v>
      </c>
      <c r="E39" s="31">
        <v>3400000</v>
      </c>
      <c r="F39" s="31">
        <v>3400000</v>
      </c>
      <c r="G39" s="31">
        <f t="shared" si="0"/>
        <v>0</v>
      </c>
      <c r="H39" s="32" t="s">
        <v>310</v>
      </c>
      <c r="I39" s="8"/>
      <c r="J39" s="29"/>
      <c r="K39" s="29"/>
    </row>
    <row r="40" spans="1:11">
      <c r="A40" s="29">
        <v>28</v>
      </c>
      <c r="B40" s="38">
        <v>42835</v>
      </c>
      <c r="C40" s="39">
        <v>391059</v>
      </c>
      <c r="D40" s="30" t="s">
        <v>49</v>
      </c>
      <c r="E40" s="31">
        <v>4000000</v>
      </c>
      <c r="F40" s="31">
        <v>4000000</v>
      </c>
      <c r="G40" s="31">
        <f t="shared" si="0"/>
        <v>0</v>
      </c>
      <c r="H40" s="32" t="s">
        <v>312</v>
      </c>
      <c r="I40" s="8"/>
      <c r="J40" s="29"/>
      <c r="K40" s="29"/>
    </row>
    <row r="41" spans="1:11" ht="25.5">
      <c r="A41" s="29">
        <v>29</v>
      </c>
      <c r="B41" s="38">
        <v>42835</v>
      </c>
      <c r="C41" s="39">
        <v>391070</v>
      </c>
      <c r="D41" s="30" t="s">
        <v>61</v>
      </c>
      <c r="E41" s="31">
        <v>3400000</v>
      </c>
      <c r="F41" s="31">
        <v>3400000</v>
      </c>
      <c r="G41" s="31">
        <f t="shared" si="0"/>
        <v>0</v>
      </c>
      <c r="H41" s="32" t="s">
        <v>313</v>
      </c>
      <c r="I41" s="8"/>
      <c r="J41" s="29"/>
      <c r="K41" s="29"/>
    </row>
    <row r="42" spans="1:11">
      <c r="A42" s="29">
        <v>30</v>
      </c>
      <c r="B42" s="38">
        <v>42835</v>
      </c>
      <c r="C42" s="39">
        <v>391166</v>
      </c>
      <c r="D42" s="30" t="s">
        <v>47</v>
      </c>
      <c r="E42" s="31">
        <v>3400000</v>
      </c>
      <c r="F42" s="31">
        <v>3400000</v>
      </c>
      <c r="G42" s="31">
        <f t="shared" si="0"/>
        <v>0</v>
      </c>
      <c r="H42" s="32" t="s">
        <v>314</v>
      </c>
      <c r="I42" s="8"/>
      <c r="J42" s="29"/>
      <c r="K42" s="29"/>
    </row>
    <row r="43" spans="1:11" ht="25.5">
      <c r="A43" s="29">
        <v>31</v>
      </c>
      <c r="B43" s="38">
        <v>42835</v>
      </c>
      <c r="C43" s="39">
        <v>391361</v>
      </c>
      <c r="D43" s="30" t="s">
        <v>67</v>
      </c>
      <c r="E43" s="31">
        <v>12750000</v>
      </c>
      <c r="F43" s="31">
        <v>12750000</v>
      </c>
      <c r="G43" s="31">
        <f t="shared" si="0"/>
        <v>0</v>
      </c>
      <c r="H43" s="32" t="s">
        <v>315</v>
      </c>
      <c r="I43" s="8"/>
      <c r="J43" s="29"/>
      <c r="K43" s="29"/>
    </row>
    <row r="44" spans="1:11">
      <c r="A44" s="29">
        <v>32</v>
      </c>
      <c r="B44" s="38">
        <v>42835</v>
      </c>
      <c r="C44" s="39">
        <v>391752</v>
      </c>
      <c r="D44" s="30" t="s">
        <v>40</v>
      </c>
      <c r="E44" s="31">
        <v>3800000</v>
      </c>
      <c r="F44" s="31">
        <v>3800000</v>
      </c>
      <c r="G44" s="31">
        <f t="shared" si="0"/>
        <v>0</v>
      </c>
      <c r="H44" s="32" t="s">
        <v>324</v>
      </c>
      <c r="I44" s="8"/>
      <c r="J44" s="29"/>
      <c r="K44" s="29"/>
    </row>
    <row r="45" spans="1:11">
      <c r="A45" s="29">
        <v>33</v>
      </c>
      <c r="B45" s="38">
        <v>42835</v>
      </c>
      <c r="C45" s="39">
        <v>392047</v>
      </c>
      <c r="D45" s="30" t="s">
        <v>39</v>
      </c>
      <c r="E45" s="31">
        <v>4000000</v>
      </c>
      <c r="F45" s="31">
        <v>4000000</v>
      </c>
      <c r="G45" s="31">
        <f t="shared" si="0"/>
        <v>0</v>
      </c>
      <c r="H45" s="32" t="s">
        <v>328</v>
      </c>
      <c r="I45" s="8"/>
      <c r="J45" s="29"/>
      <c r="K45" s="29"/>
    </row>
    <row r="46" spans="1:11" ht="25.5">
      <c r="A46" s="29">
        <v>34</v>
      </c>
      <c r="B46" s="38">
        <v>42835</v>
      </c>
      <c r="C46" s="39">
        <v>392225</v>
      </c>
      <c r="D46" s="30" t="s">
        <v>59</v>
      </c>
      <c r="E46" s="31">
        <v>3800000</v>
      </c>
      <c r="F46" s="31">
        <v>3800000</v>
      </c>
      <c r="G46" s="31">
        <f t="shared" si="0"/>
        <v>0</v>
      </c>
      <c r="H46" s="32" t="s">
        <v>331</v>
      </c>
      <c r="I46" s="8"/>
      <c r="J46" s="29"/>
      <c r="K46" s="29"/>
    </row>
    <row r="47" spans="1:11" ht="25.5">
      <c r="A47" s="29">
        <v>35</v>
      </c>
      <c r="B47" s="38">
        <v>42835</v>
      </c>
      <c r="C47" s="39">
        <v>392228</v>
      </c>
      <c r="D47" s="30" t="s">
        <v>29</v>
      </c>
      <c r="E47" s="31">
        <v>3800000</v>
      </c>
      <c r="F47" s="31">
        <v>3800000</v>
      </c>
      <c r="G47" s="31">
        <f t="shared" si="0"/>
        <v>0</v>
      </c>
      <c r="H47" s="32" t="s">
        <v>332</v>
      </c>
      <c r="I47" s="8"/>
      <c r="J47" s="29"/>
      <c r="K47" s="29"/>
    </row>
    <row r="48" spans="1:11" ht="38.25">
      <c r="A48" s="29">
        <v>36</v>
      </c>
      <c r="B48" s="38">
        <v>42835</v>
      </c>
      <c r="C48" s="39">
        <v>400747</v>
      </c>
      <c r="D48" s="30" t="s">
        <v>42</v>
      </c>
      <c r="E48" s="31">
        <v>4000000</v>
      </c>
      <c r="F48" s="31">
        <v>4000000</v>
      </c>
      <c r="G48" s="31">
        <f t="shared" si="0"/>
        <v>0</v>
      </c>
      <c r="H48" s="32" t="s">
        <v>361</v>
      </c>
      <c r="I48" s="8"/>
      <c r="J48" s="29"/>
      <c r="K48" s="29"/>
    </row>
    <row r="49" spans="1:11" ht="25.5">
      <c r="A49" s="29">
        <v>37</v>
      </c>
      <c r="B49" s="38">
        <v>42835</v>
      </c>
      <c r="C49" s="39">
        <v>400752</v>
      </c>
      <c r="D49" s="30" t="s">
        <v>27</v>
      </c>
      <c r="E49" s="31">
        <v>3400000</v>
      </c>
      <c r="F49" s="31">
        <v>3400000</v>
      </c>
      <c r="G49" s="31">
        <f t="shared" si="0"/>
        <v>0</v>
      </c>
      <c r="H49" s="32" t="s">
        <v>362</v>
      </c>
      <c r="I49" s="8"/>
      <c r="J49" s="29"/>
      <c r="K49" s="29"/>
    </row>
    <row r="50" spans="1:11" ht="25.5">
      <c r="A50" s="29">
        <v>38</v>
      </c>
      <c r="B50" s="38">
        <v>42835</v>
      </c>
      <c r="C50" s="39">
        <v>401435</v>
      </c>
      <c r="D50" s="30" t="s">
        <v>69</v>
      </c>
      <c r="E50" s="31">
        <v>4000000</v>
      </c>
      <c r="F50" s="31">
        <v>4000000</v>
      </c>
      <c r="G50" s="31">
        <f t="shared" si="0"/>
        <v>0</v>
      </c>
      <c r="H50" s="32" t="s">
        <v>375</v>
      </c>
      <c r="I50" s="8"/>
      <c r="J50" s="29"/>
      <c r="K50" s="29"/>
    </row>
    <row r="51" spans="1:11">
      <c r="A51" s="29">
        <v>39</v>
      </c>
      <c r="B51" s="38">
        <v>42835</v>
      </c>
      <c r="C51" s="39">
        <v>401467</v>
      </c>
      <c r="D51" s="30" t="s">
        <v>35</v>
      </c>
      <c r="E51" s="31">
        <v>10000000</v>
      </c>
      <c r="F51" s="31">
        <v>10000000</v>
      </c>
      <c r="G51" s="31">
        <f t="shared" si="0"/>
        <v>0</v>
      </c>
      <c r="H51" s="32" t="s">
        <v>376</v>
      </c>
      <c r="I51" s="8"/>
      <c r="J51" s="29"/>
      <c r="K51" s="29"/>
    </row>
    <row r="52" spans="1:11">
      <c r="A52" s="29">
        <v>40</v>
      </c>
      <c r="B52" s="38">
        <v>42835</v>
      </c>
      <c r="C52" s="39">
        <v>401808</v>
      </c>
      <c r="D52" s="30" t="s">
        <v>34</v>
      </c>
      <c r="E52" s="31">
        <v>3000000</v>
      </c>
      <c r="F52" s="31">
        <v>3000000</v>
      </c>
      <c r="G52" s="31">
        <f t="shared" si="0"/>
        <v>0</v>
      </c>
      <c r="H52" s="32" t="s">
        <v>382</v>
      </c>
      <c r="I52" s="8"/>
      <c r="J52" s="29"/>
      <c r="K52" s="29"/>
    </row>
    <row r="53" spans="1:11" ht="25.5">
      <c r="A53" s="29">
        <v>41</v>
      </c>
      <c r="B53" s="38">
        <v>42835</v>
      </c>
      <c r="C53" s="39">
        <v>402308</v>
      </c>
      <c r="D53" s="30" t="s">
        <v>50</v>
      </c>
      <c r="E53" s="31">
        <v>3600000</v>
      </c>
      <c r="F53" s="31">
        <v>3600000</v>
      </c>
      <c r="G53" s="31">
        <f t="shared" si="0"/>
        <v>0</v>
      </c>
      <c r="H53" s="32" t="s">
        <v>386</v>
      </c>
      <c r="I53" s="8"/>
      <c r="J53" s="29"/>
      <c r="K53" s="29"/>
    </row>
    <row r="54" spans="1:11" ht="25.5">
      <c r="A54" s="29">
        <v>42</v>
      </c>
      <c r="B54" s="38">
        <v>42835</v>
      </c>
      <c r="C54" s="39">
        <v>402331</v>
      </c>
      <c r="D54" s="30" t="s">
        <v>26</v>
      </c>
      <c r="E54" s="31">
        <v>3400000</v>
      </c>
      <c r="F54" s="31">
        <v>3400000</v>
      </c>
      <c r="G54" s="31">
        <f t="shared" si="0"/>
        <v>0</v>
      </c>
      <c r="H54" s="32" t="s">
        <v>387</v>
      </c>
      <c r="I54" s="8"/>
      <c r="J54" s="29"/>
      <c r="K54" s="29"/>
    </row>
    <row r="55" spans="1:11" ht="25.5">
      <c r="A55" s="29">
        <v>43</v>
      </c>
      <c r="B55" s="38">
        <v>42835</v>
      </c>
      <c r="C55" s="39">
        <v>402502</v>
      </c>
      <c r="D55" s="30" t="s">
        <v>62</v>
      </c>
      <c r="E55" s="31">
        <v>4000000</v>
      </c>
      <c r="F55" s="31">
        <v>4000000</v>
      </c>
      <c r="G55" s="31">
        <f t="shared" ref="G55:G86" si="1">F55-E55</f>
        <v>0</v>
      </c>
      <c r="H55" s="32" t="s">
        <v>388</v>
      </c>
      <c r="I55" s="8"/>
      <c r="J55" s="29"/>
      <c r="K55" s="29"/>
    </row>
    <row r="56" spans="1:11" ht="25.5">
      <c r="A56" s="29">
        <v>44</v>
      </c>
      <c r="B56" s="38">
        <v>42835</v>
      </c>
      <c r="C56" s="39">
        <v>402951</v>
      </c>
      <c r="D56" s="30" t="s">
        <v>44</v>
      </c>
      <c r="E56" s="31">
        <v>15300000</v>
      </c>
      <c r="F56" s="31">
        <v>15300000</v>
      </c>
      <c r="G56" s="31">
        <f t="shared" si="1"/>
        <v>0</v>
      </c>
      <c r="H56" s="32" t="s">
        <v>394</v>
      </c>
      <c r="I56" s="8"/>
      <c r="J56" s="29"/>
      <c r="K56" s="29"/>
    </row>
    <row r="57" spans="1:11" ht="25.5">
      <c r="A57" s="29">
        <v>45</v>
      </c>
      <c r="B57" s="38">
        <v>42835</v>
      </c>
      <c r="C57" s="39">
        <v>403124</v>
      </c>
      <c r="D57" s="30" t="s">
        <v>57</v>
      </c>
      <c r="E57" s="31">
        <v>2400000</v>
      </c>
      <c r="F57" s="31">
        <v>2400000</v>
      </c>
      <c r="G57" s="31">
        <f t="shared" si="1"/>
        <v>0</v>
      </c>
      <c r="H57" s="32" t="s">
        <v>402</v>
      </c>
      <c r="I57" s="8"/>
      <c r="J57" s="29"/>
      <c r="K57" s="29"/>
    </row>
    <row r="58" spans="1:11" ht="25.5">
      <c r="A58" s="29">
        <v>46</v>
      </c>
      <c r="B58" s="38">
        <v>42835</v>
      </c>
      <c r="C58" s="39">
        <v>403151</v>
      </c>
      <c r="D58" s="30" t="s">
        <v>66</v>
      </c>
      <c r="E58" s="31">
        <v>3000000</v>
      </c>
      <c r="F58" s="31">
        <v>3000000</v>
      </c>
      <c r="G58" s="31">
        <f t="shared" si="1"/>
        <v>0</v>
      </c>
      <c r="H58" s="32" t="s">
        <v>404</v>
      </c>
      <c r="I58" s="8"/>
      <c r="J58" s="29"/>
      <c r="K58" s="29"/>
    </row>
    <row r="59" spans="1:11" ht="25.5">
      <c r="A59" s="29">
        <v>47</v>
      </c>
      <c r="B59" s="38">
        <v>42835</v>
      </c>
      <c r="C59" s="39">
        <v>403808</v>
      </c>
      <c r="D59" s="30" t="s">
        <v>30</v>
      </c>
      <c r="E59" s="31">
        <v>3400000</v>
      </c>
      <c r="F59" s="31">
        <v>3400000</v>
      </c>
      <c r="G59" s="31">
        <f t="shared" si="1"/>
        <v>0</v>
      </c>
      <c r="H59" s="32" t="s">
        <v>412</v>
      </c>
      <c r="I59" s="8"/>
      <c r="J59" s="29"/>
      <c r="K59" s="29"/>
    </row>
    <row r="60" spans="1:11" ht="25.5">
      <c r="A60" s="29">
        <v>48</v>
      </c>
      <c r="B60" s="38">
        <v>42835</v>
      </c>
      <c r="C60" s="39">
        <v>403812</v>
      </c>
      <c r="D60" s="30" t="s">
        <v>68</v>
      </c>
      <c r="E60" s="31">
        <v>3400000</v>
      </c>
      <c r="F60" s="31">
        <v>3400000</v>
      </c>
      <c r="G60" s="31">
        <f t="shared" si="1"/>
        <v>0</v>
      </c>
      <c r="H60" s="32" t="s">
        <v>413</v>
      </c>
      <c r="I60" s="8"/>
      <c r="J60" s="29"/>
      <c r="K60" s="29"/>
    </row>
    <row r="61" spans="1:11" ht="25.5">
      <c r="A61" s="29">
        <v>49</v>
      </c>
      <c r="B61" s="38">
        <v>42835</v>
      </c>
      <c r="C61" s="39">
        <v>403818</v>
      </c>
      <c r="D61" s="30" t="s">
        <v>24</v>
      </c>
      <c r="E61" s="31">
        <v>3400000</v>
      </c>
      <c r="F61" s="31">
        <v>3400000</v>
      </c>
      <c r="G61" s="31">
        <f t="shared" si="1"/>
        <v>0</v>
      </c>
      <c r="H61" s="32" t="s">
        <v>414</v>
      </c>
      <c r="I61" s="8"/>
      <c r="J61" s="29"/>
      <c r="K61" s="29"/>
    </row>
    <row r="62" spans="1:11" ht="25.5">
      <c r="A62" s="29">
        <v>50</v>
      </c>
      <c r="B62" s="38">
        <v>42835</v>
      </c>
      <c r="C62" s="39">
        <v>404006</v>
      </c>
      <c r="D62" s="30" t="s">
        <v>55</v>
      </c>
      <c r="E62" s="31">
        <v>6400000</v>
      </c>
      <c r="F62" s="31">
        <v>6400000</v>
      </c>
      <c r="G62" s="31">
        <f t="shared" si="1"/>
        <v>0</v>
      </c>
      <c r="H62" s="32" t="s">
        <v>417</v>
      </c>
      <c r="I62" s="8"/>
      <c r="J62" s="29"/>
      <c r="K62" s="29"/>
    </row>
    <row r="63" spans="1:11" ht="25.5">
      <c r="A63" s="29">
        <v>51</v>
      </c>
      <c r="B63" s="38">
        <v>42835</v>
      </c>
      <c r="C63" s="40" t="s">
        <v>220</v>
      </c>
      <c r="D63" s="30" t="s">
        <v>29</v>
      </c>
      <c r="E63" s="31">
        <v>8040000</v>
      </c>
      <c r="F63" s="31">
        <v>8040000</v>
      </c>
      <c r="G63" s="31">
        <f t="shared" si="1"/>
        <v>0</v>
      </c>
      <c r="H63" s="32" t="s">
        <v>419</v>
      </c>
      <c r="I63" s="8"/>
      <c r="J63" s="29"/>
      <c r="K63" s="29"/>
    </row>
    <row r="64" spans="1:11" ht="25.5">
      <c r="A64" s="29">
        <v>52</v>
      </c>
      <c r="B64" s="38">
        <v>42835</v>
      </c>
      <c r="C64" s="40" t="s">
        <v>222</v>
      </c>
      <c r="D64" s="30" t="s">
        <v>45</v>
      </c>
      <c r="E64" s="31">
        <v>19700000</v>
      </c>
      <c r="F64" s="31">
        <v>19700000</v>
      </c>
      <c r="G64" s="31">
        <f t="shared" si="1"/>
        <v>0</v>
      </c>
      <c r="H64" s="32" t="s">
        <v>425</v>
      </c>
      <c r="I64" s="8"/>
      <c r="J64" s="29"/>
      <c r="K64" s="29"/>
    </row>
    <row r="65" spans="1:11" ht="25.5">
      <c r="A65" s="29">
        <v>53</v>
      </c>
      <c r="B65" s="38">
        <v>42835</v>
      </c>
      <c r="C65" s="40" t="s">
        <v>219</v>
      </c>
      <c r="D65" s="30" t="s">
        <v>25</v>
      </c>
      <c r="E65" s="31">
        <v>19700000</v>
      </c>
      <c r="F65" s="31">
        <v>19700000</v>
      </c>
      <c r="G65" s="31">
        <f t="shared" si="1"/>
        <v>0</v>
      </c>
      <c r="H65" s="32" t="s">
        <v>427</v>
      </c>
      <c r="I65" s="8"/>
      <c r="J65" s="29"/>
      <c r="K65" s="29"/>
    </row>
    <row r="66" spans="1:11">
      <c r="A66" s="29">
        <v>54</v>
      </c>
      <c r="B66" s="38">
        <v>42835</v>
      </c>
      <c r="C66" s="40" t="s">
        <v>221</v>
      </c>
      <c r="D66" s="30" t="s">
        <v>33</v>
      </c>
      <c r="E66" s="31">
        <v>7880000</v>
      </c>
      <c r="F66" s="31">
        <v>7880000</v>
      </c>
      <c r="G66" s="31">
        <f t="shared" si="1"/>
        <v>0</v>
      </c>
      <c r="H66" s="32" t="s">
        <v>430</v>
      </c>
      <c r="I66" s="8"/>
      <c r="J66" s="29"/>
      <c r="K66" s="29"/>
    </row>
    <row r="67" spans="1:11" ht="25.5">
      <c r="A67" s="29">
        <v>55</v>
      </c>
      <c r="B67" s="38">
        <v>42835</v>
      </c>
      <c r="C67" s="40" t="s">
        <v>223</v>
      </c>
      <c r="D67" s="30" t="s">
        <v>51</v>
      </c>
      <c r="E67" s="31">
        <v>16390000</v>
      </c>
      <c r="F67" s="31">
        <v>16390000</v>
      </c>
      <c r="G67" s="31">
        <f t="shared" si="1"/>
        <v>0</v>
      </c>
      <c r="H67" s="32" t="s">
        <v>437</v>
      </c>
      <c r="I67" s="8"/>
      <c r="J67" s="29"/>
      <c r="K67" s="29"/>
    </row>
    <row r="68" spans="1:11" ht="25.5">
      <c r="A68" s="29">
        <v>56</v>
      </c>
      <c r="B68" s="38">
        <v>42835</v>
      </c>
      <c r="C68" s="40" t="s">
        <v>226</v>
      </c>
      <c r="D68" s="30" t="s">
        <v>65</v>
      </c>
      <c r="E68" s="31">
        <v>16390000</v>
      </c>
      <c r="F68" s="31">
        <v>16390000</v>
      </c>
      <c r="G68" s="31">
        <f t="shared" si="1"/>
        <v>0</v>
      </c>
      <c r="H68" s="32" t="s">
        <v>438</v>
      </c>
      <c r="I68" s="8"/>
      <c r="J68" s="29"/>
      <c r="K68" s="29"/>
    </row>
    <row r="69" spans="1:11" ht="25.5">
      <c r="A69" s="29">
        <v>57</v>
      </c>
      <c r="B69" s="38">
        <v>42835</v>
      </c>
      <c r="C69" s="40" t="s">
        <v>225</v>
      </c>
      <c r="D69" s="30" t="s">
        <v>60</v>
      </c>
      <c r="E69" s="31">
        <v>16390000</v>
      </c>
      <c r="F69" s="31">
        <v>16390000</v>
      </c>
      <c r="G69" s="31">
        <f t="shared" si="1"/>
        <v>0</v>
      </c>
      <c r="H69" s="32" t="s">
        <v>439</v>
      </c>
      <c r="I69" s="8"/>
      <c r="J69" s="29"/>
      <c r="K69" s="29"/>
    </row>
    <row r="70" spans="1:11" ht="25.5">
      <c r="A70" s="29">
        <v>58</v>
      </c>
      <c r="B70" s="38">
        <v>42835</v>
      </c>
      <c r="C70" s="40" t="s">
        <v>224</v>
      </c>
      <c r="D70" s="30" t="s">
        <v>58</v>
      </c>
      <c r="E70" s="31">
        <v>16390000</v>
      </c>
      <c r="F70" s="31">
        <v>16390000</v>
      </c>
      <c r="G70" s="31">
        <f t="shared" si="1"/>
        <v>0</v>
      </c>
      <c r="H70" s="32" t="s">
        <v>440</v>
      </c>
      <c r="I70" s="8"/>
      <c r="J70" s="29"/>
      <c r="K70" s="29"/>
    </row>
    <row r="71" spans="1:11">
      <c r="A71" s="29">
        <v>59</v>
      </c>
      <c r="B71" s="38">
        <v>42836</v>
      </c>
      <c r="C71" s="39">
        <v>380423</v>
      </c>
      <c r="D71" s="30" t="s">
        <v>129</v>
      </c>
      <c r="E71" s="31">
        <v>800000</v>
      </c>
      <c r="F71" s="31">
        <v>800000</v>
      </c>
      <c r="G71" s="31">
        <f t="shared" si="1"/>
        <v>0</v>
      </c>
      <c r="H71" s="32" t="s">
        <v>247</v>
      </c>
      <c r="I71" s="8"/>
      <c r="J71" s="29"/>
      <c r="K71" s="29"/>
    </row>
    <row r="72" spans="1:11">
      <c r="A72" s="29">
        <v>60</v>
      </c>
      <c r="B72" s="38">
        <v>42836</v>
      </c>
      <c r="C72" s="39">
        <v>381006</v>
      </c>
      <c r="D72" s="30" t="s">
        <v>130</v>
      </c>
      <c r="E72" s="31">
        <v>1200000</v>
      </c>
      <c r="F72" s="31">
        <v>1200000</v>
      </c>
      <c r="G72" s="31">
        <f t="shared" si="1"/>
        <v>0</v>
      </c>
      <c r="H72" s="32" t="s">
        <v>250</v>
      </c>
      <c r="I72" s="8"/>
      <c r="J72" s="29"/>
      <c r="K72" s="29"/>
    </row>
    <row r="73" spans="1:11" ht="25.5">
      <c r="A73" s="29">
        <v>61</v>
      </c>
      <c r="B73" s="38">
        <v>42836</v>
      </c>
      <c r="C73" s="39">
        <v>381017</v>
      </c>
      <c r="D73" s="30" t="s">
        <v>119</v>
      </c>
      <c r="E73" s="31">
        <v>400000</v>
      </c>
      <c r="F73" s="31">
        <v>400000</v>
      </c>
      <c r="G73" s="31">
        <f t="shared" si="1"/>
        <v>0</v>
      </c>
      <c r="H73" s="32" t="s">
        <v>251</v>
      </c>
      <c r="I73" s="8"/>
      <c r="J73" s="29"/>
      <c r="K73" s="29"/>
    </row>
    <row r="74" spans="1:11">
      <c r="A74" s="29">
        <v>62</v>
      </c>
      <c r="B74" s="38">
        <v>42836</v>
      </c>
      <c r="C74" s="39">
        <v>381668</v>
      </c>
      <c r="D74" s="30" t="s">
        <v>102</v>
      </c>
      <c r="E74" s="31">
        <v>600000</v>
      </c>
      <c r="F74" s="31">
        <v>600000</v>
      </c>
      <c r="G74" s="31">
        <f t="shared" si="1"/>
        <v>0</v>
      </c>
      <c r="H74" s="32" t="s">
        <v>258</v>
      </c>
      <c r="I74" s="8"/>
      <c r="J74" s="29"/>
      <c r="K74" s="29"/>
    </row>
    <row r="75" spans="1:11" ht="25.5">
      <c r="A75" s="29">
        <v>63</v>
      </c>
      <c r="B75" s="38">
        <v>42836</v>
      </c>
      <c r="C75" s="39">
        <v>381959</v>
      </c>
      <c r="D75" s="30" t="s">
        <v>120</v>
      </c>
      <c r="E75" s="31">
        <v>1400000</v>
      </c>
      <c r="F75" s="31">
        <v>1400000</v>
      </c>
      <c r="G75" s="31">
        <f t="shared" si="1"/>
        <v>0</v>
      </c>
      <c r="H75" s="32" t="s">
        <v>260</v>
      </c>
      <c r="I75" s="8"/>
      <c r="J75" s="29"/>
      <c r="K75" s="29"/>
    </row>
    <row r="76" spans="1:11" ht="25.5">
      <c r="A76" s="29">
        <v>64</v>
      </c>
      <c r="B76" s="38">
        <v>42836</v>
      </c>
      <c r="C76" s="39">
        <v>382112</v>
      </c>
      <c r="D76" s="30" t="s">
        <v>76</v>
      </c>
      <c r="E76" s="31">
        <v>2000000</v>
      </c>
      <c r="F76" s="31">
        <v>2000000</v>
      </c>
      <c r="G76" s="31">
        <f t="shared" si="1"/>
        <v>0</v>
      </c>
      <c r="H76" s="32" t="s">
        <v>261</v>
      </c>
      <c r="I76" s="8"/>
      <c r="J76" s="29"/>
      <c r="K76" s="29"/>
    </row>
    <row r="77" spans="1:11">
      <c r="A77" s="29">
        <v>65</v>
      </c>
      <c r="B77" s="38">
        <v>42836</v>
      </c>
      <c r="C77" s="39">
        <v>382248</v>
      </c>
      <c r="D77" s="30" t="s">
        <v>70</v>
      </c>
      <c r="E77" s="31">
        <v>2000000</v>
      </c>
      <c r="F77" s="31">
        <v>2000000</v>
      </c>
      <c r="G77" s="31">
        <f t="shared" si="1"/>
        <v>0</v>
      </c>
      <c r="H77" s="32" t="s">
        <v>267</v>
      </c>
      <c r="I77" s="8"/>
      <c r="J77" s="29"/>
      <c r="K77" s="29"/>
    </row>
    <row r="78" spans="1:11">
      <c r="A78" s="29">
        <v>66</v>
      </c>
      <c r="B78" s="38">
        <v>42836</v>
      </c>
      <c r="C78" s="39">
        <v>382313</v>
      </c>
      <c r="D78" s="30" t="s">
        <v>135</v>
      </c>
      <c r="E78" s="31">
        <v>2000000</v>
      </c>
      <c r="F78" s="31">
        <v>2000000</v>
      </c>
      <c r="G78" s="31">
        <f t="shared" si="1"/>
        <v>0</v>
      </c>
      <c r="H78" s="32" t="s">
        <v>268</v>
      </c>
      <c r="I78" s="8"/>
      <c r="J78" s="29"/>
      <c r="K78" s="29"/>
    </row>
    <row r="79" spans="1:11">
      <c r="A79" s="29">
        <v>67</v>
      </c>
      <c r="B79" s="38">
        <v>42836</v>
      </c>
      <c r="C79" s="39">
        <v>382320</v>
      </c>
      <c r="D79" s="30" t="s">
        <v>77</v>
      </c>
      <c r="E79" s="31">
        <v>3400000</v>
      </c>
      <c r="F79" s="31">
        <v>3400000</v>
      </c>
      <c r="G79" s="31">
        <f t="shared" si="1"/>
        <v>0</v>
      </c>
      <c r="H79" s="32" t="s">
        <v>269</v>
      </c>
      <c r="I79" s="8"/>
      <c r="J79" s="29"/>
      <c r="K79" s="29"/>
    </row>
    <row r="80" spans="1:11" ht="38.25">
      <c r="A80" s="29">
        <v>68</v>
      </c>
      <c r="B80" s="38">
        <v>42836</v>
      </c>
      <c r="C80" s="39">
        <v>382448</v>
      </c>
      <c r="D80" s="30" t="s">
        <v>93</v>
      </c>
      <c r="E80" s="31">
        <v>12500000</v>
      </c>
      <c r="F80" s="31">
        <v>12500000</v>
      </c>
      <c r="G80" s="31">
        <f t="shared" si="1"/>
        <v>0</v>
      </c>
      <c r="H80" s="32" t="s">
        <v>275</v>
      </c>
      <c r="I80" s="8"/>
      <c r="J80" s="29"/>
      <c r="K80" s="29"/>
    </row>
    <row r="81" spans="1:11">
      <c r="A81" s="29">
        <v>69</v>
      </c>
      <c r="B81" s="38">
        <v>42836</v>
      </c>
      <c r="C81" s="39">
        <v>382641</v>
      </c>
      <c r="D81" s="30" t="s">
        <v>118</v>
      </c>
      <c r="E81" s="31">
        <v>2000000</v>
      </c>
      <c r="F81" s="31">
        <v>2000000</v>
      </c>
      <c r="G81" s="31">
        <f t="shared" si="1"/>
        <v>0</v>
      </c>
      <c r="H81" s="32" t="s">
        <v>277</v>
      </c>
      <c r="I81" s="8"/>
      <c r="J81" s="29"/>
      <c r="K81" s="29"/>
    </row>
    <row r="82" spans="1:11">
      <c r="A82" s="29">
        <v>70</v>
      </c>
      <c r="B82" s="38">
        <v>42836</v>
      </c>
      <c r="C82" s="39">
        <v>382718</v>
      </c>
      <c r="D82" s="30" t="s">
        <v>108</v>
      </c>
      <c r="E82" s="31">
        <v>2400000</v>
      </c>
      <c r="F82" s="31">
        <v>2400000</v>
      </c>
      <c r="G82" s="31">
        <f t="shared" si="1"/>
        <v>0</v>
      </c>
      <c r="H82" s="32" t="s">
        <v>281</v>
      </c>
      <c r="I82" s="8"/>
      <c r="J82" s="29"/>
      <c r="K82" s="29"/>
    </row>
    <row r="83" spans="1:11">
      <c r="A83" s="29">
        <v>71</v>
      </c>
      <c r="B83" s="38">
        <v>42836</v>
      </c>
      <c r="C83" s="39">
        <v>382759</v>
      </c>
      <c r="D83" s="30" t="s">
        <v>117</v>
      </c>
      <c r="E83" s="31">
        <v>2400000</v>
      </c>
      <c r="F83" s="31">
        <v>2400000</v>
      </c>
      <c r="G83" s="31">
        <f t="shared" si="1"/>
        <v>0</v>
      </c>
      <c r="H83" s="32" t="s">
        <v>284</v>
      </c>
      <c r="I83" s="8"/>
      <c r="J83" s="29"/>
      <c r="K83" s="29"/>
    </row>
    <row r="84" spans="1:11" ht="25.5">
      <c r="A84" s="29">
        <v>72</v>
      </c>
      <c r="B84" s="38">
        <v>42836</v>
      </c>
      <c r="C84" s="39">
        <v>382842</v>
      </c>
      <c r="D84" s="30" t="s">
        <v>125</v>
      </c>
      <c r="E84" s="31">
        <v>7000000</v>
      </c>
      <c r="F84" s="31">
        <v>7000000</v>
      </c>
      <c r="G84" s="31">
        <f t="shared" si="1"/>
        <v>0</v>
      </c>
      <c r="H84" s="32" t="s">
        <v>286</v>
      </c>
      <c r="I84" s="8"/>
      <c r="J84" s="29"/>
      <c r="K84" s="29"/>
    </row>
    <row r="85" spans="1:11">
      <c r="A85" s="29">
        <v>73</v>
      </c>
      <c r="B85" s="38">
        <v>42836</v>
      </c>
      <c r="C85" s="39">
        <v>390103</v>
      </c>
      <c r="D85" s="30" t="s">
        <v>84</v>
      </c>
      <c r="E85" s="31">
        <v>1200000</v>
      </c>
      <c r="F85" s="31">
        <v>1200000</v>
      </c>
      <c r="G85" s="31">
        <f t="shared" si="1"/>
        <v>0</v>
      </c>
      <c r="H85" s="32" t="s">
        <v>287</v>
      </c>
      <c r="I85" s="8"/>
      <c r="J85" s="29"/>
      <c r="K85" s="29"/>
    </row>
    <row r="86" spans="1:11" ht="25.5">
      <c r="A86" s="29">
        <v>74</v>
      </c>
      <c r="B86" s="38">
        <v>42836</v>
      </c>
      <c r="C86" s="39">
        <v>390405</v>
      </c>
      <c r="D86" s="30" t="s">
        <v>133</v>
      </c>
      <c r="E86" s="31">
        <v>3400000</v>
      </c>
      <c r="F86" s="31">
        <v>3400000</v>
      </c>
      <c r="G86" s="31">
        <f t="shared" si="1"/>
        <v>0</v>
      </c>
      <c r="H86" s="32" t="s">
        <v>289</v>
      </c>
      <c r="I86" s="8"/>
      <c r="J86" s="29"/>
      <c r="K86" s="29"/>
    </row>
    <row r="87" spans="1:11" ht="25.5">
      <c r="A87" s="29">
        <v>75</v>
      </c>
      <c r="B87" s="38">
        <v>42836</v>
      </c>
      <c r="C87" s="39">
        <v>390608</v>
      </c>
      <c r="D87" s="30" t="s">
        <v>106</v>
      </c>
      <c r="E87" s="31">
        <v>4000000</v>
      </c>
      <c r="F87" s="31">
        <v>4000000</v>
      </c>
      <c r="G87" s="31">
        <f t="shared" ref="G87:G118" si="2">F87-E87</f>
        <v>0</v>
      </c>
      <c r="H87" s="32" t="s">
        <v>293</v>
      </c>
      <c r="I87" s="8"/>
      <c r="J87" s="29"/>
      <c r="K87" s="29"/>
    </row>
    <row r="88" spans="1:11" ht="25.5">
      <c r="A88" s="29">
        <v>76</v>
      </c>
      <c r="B88" s="38">
        <v>42836</v>
      </c>
      <c r="C88" s="39">
        <v>390627</v>
      </c>
      <c r="D88" s="30" t="s">
        <v>105</v>
      </c>
      <c r="E88" s="31">
        <v>4000000</v>
      </c>
      <c r="F88" s="31">
        <v>4000000</v>
      </c>
      <c r="G88" s="31">
        <f t="shared" si="2"/>
        <v>0</v>
      </c>
      <c r="H88" s="32" t="s">
        <v>294</v>
      </c>
      <c r="I88" s="8"/>
      <c r="J88" s="29"/>
      <c r="K88" s="29"/>
    </row>
    <row r="89" spans="1:11">
      <c r="A89" s="29">
        <v>77</v>
      </c>
      <c r="B89" s="38">
        <v>42836</v>
      </c>
      <c r="C89" s="39">
        <v>390712</v>
      </c>
      <c r="D89" s="30" t="s">
        <v>95</v>
      </c>
      <c r="E89" s="31">
        <v>4000000</v>
      </c>
      <c r="F89" s="31">
        <v>4000000</v>
      </c>
      <c r="G89" s="31">
        <f t="shared" si="2"/>
        <v>0</v>
      </c>
      <c r="H89" s="32" t="s">
        <v>295</v>
      </c>
      <c r="I89" s="8"/>
      <c r="J89" s="29"/>
      <c r="K89" s="29"/>
    </row>
    <row r="90" spans="1:11">
      <c r="A90" s="29">
        <v>78</v>
      </c>
      <c r="B90" s="38">
        <v>42836</v>
      </c>
      <c r="C90" s="39">
        <v>390716</v>
      </c>
      <c r="D90" s="30" t="s">
        <v>80</v>
      </c>
      <c r="E90" s="31">
        <v>4000000</v>
      </c>
      <c r="F90" s="31">
        <v>4000000</v>
      </c>
      <c r="G90" s="31">
        <f t="shared" si="2"/>
        <v>0</v>
      </c>
      <c r="H90" s="32" t="s">
        <v>296</v>
      </c>
      <c r="I90" s="8"/>
      <c r="J90" s="29"/>
      <c r="K90" s="29"/>
    </row>
    <row r="91" spans="1:11">
      <c r="A91" s="29">
        <v>79</v>
      </c>
      <c r="B91" s="38">
        <v>42836</v>
      </c>
      <c r="C91" s="39">
        <v>390723</v>
      </c>
      <c r="D91" s="30" t="s">
        <v>79</v>
      </c>
      <c r="E91" s="31">
        <v>4600000</v>
      </c>
      <c r="F91" s="31">
        <v>4600000</v>
      </c>
      <c r="G91" s="31">
        <f t="shared" si="2"/>
        <v>0</v>
      </c>
      <c r="H91" s="32" t="s">
        <v>297</v>
      </c>
      <c r="I91" s="8"/>
      <c r="J91" s="29"/>
      <c r="K91" s="29"/>
    </row>
    <row r="92" spans="1:11">
      <c r="A92" s="29">
        <v>80</v>
      </c>
      <c r="B92" s="38">
        <v>42836</v>
      </c>
      <c r="C92" s="39">
        <v>390724</v>
      </c>
      <c r="D92" s="30" t="s">
        <v>81</v>
      </c>
      <c r="E92" s="31">
        <v>3400000</v>
      </c>
      <c r="F92" s="31">
        <v>3400000</v>
      </c>
      <c r="G92" s="31">
        <f t="shared" si="2"/>
        <v>0</v>
      </c>
      <c r="H92" s="32" t="s">
        <v>298</v>
      </c>
      <c r="I92" s="8"/>
      <c r="J92" s="29"/>
      <c r="K92" s="29"/>
    </row>
    <row r="93" spans="1:11">
      <c r="A93" s="29">
        <v>81</v>
      </c>
      <c r="B93" s="38">
        <v>42836</v>
      </c>
      <c r="C93" s="39">
        <v>390735</v>
      </c>
      <c r="D93" s="30" t="s">
        <v>73</v>
      </c>
      <c r="E93" s="31">
        <v>3800000</v>
      </c>
      <c r="F93" s="31">
        <v>3800000</v>
      </c>
      <c r="G93" s="31">
        <f t="shared" si="2"/>
        <v>0</v>
      </c>
      <c r="H93" s="32" t="s">
        <v>299</v>
      </c>
      <c r="I93" s="8"/>
      <c r="J93" s="29"/>
      <c r="K93" s="29"/>
    </row>
    <row r="94" spans="1:11" ht="25.5">
      <c r="A94" s="29">
        <v>82</v>
      </c>
      <c r="B94" s="38">
        <v>42836</v>
      </c>
      <c r="C94" s="39">
        <v>390855</v>
      </c>
      <c r="D94" s="30" t="s">
        <v>96</v>
      </c>
      <c r="E94" s="31">
        <v>4000000</v>
      </c>
      <c r="F94" s="31">
        <v>4000000</v>
      </c>
      <c r="G94" s="31">
        <f t="shared" si="2"/>
        <v>0</v>
      </c>
      <c r="H94" s="32" t="s">
        <v>302</v>
      </c>
      <c r="I94" s="8"/>
      <c r="J94" s="29"/>
      <c r="K94" s="29"/>
    </row>
    <row r="95" spans="1:11">
      <c r="A95" s="29">
        <v>83</v>
      </c>
      <c r="B95" s="38">
        <v>42836</v>
      </c>
      <c r="C95" s="39">
        <v>390867</v>
      </c>
      <c r="D95" s="30" t="s">
        <v>74</v>
      </c>
      <c r="E95" s="31">
        <v>3800000</v>
      </c>
      <c r="F95" s="31">
        <v>3800000</v>
      </c>
      <c r="G95" s="31">
        <f t="shared" si="2"/>
        <v>0</v>
      </c>
      <c r="H95" s="32" t="s">
        <v>304</v>
      </c>
      <c r="I95" s="8"/>
      <c r="J95" s="29"/>
      <c r="K95" s="29"/>
    </row>
    <row r="96" spans="1:11" ht="25.5">
      <c r="A96" s="29">
        <v>84</v>
      </c>
      <c r="B96" s="38">
        <v>42836</v>
      </c>
      <c r="C96" s="39">
        <v>390923</v>
      </c>
      <c r="D96" s="30" t="s">
        <v>114</v>
      </c>
      <c r="E96" s="31">
        <v>3800000</v>
      </c>
      <c r="F96" s="31">
        <v>3800000</v>
      </c>
      <c r="G96" s="31">
        <f t="shared" si="2"/>
        <v>0</v>
      </c>
      <c r="H96" s="32" t="s">
        <v>305</v>
      </c>
      <c r="I96" s="8"/>
      <c r="J96" s="29"/>
      <c r="K96" s="29"/>
    </row>
    <row r="97" spans="1:11" ht="25.5">
      <c r="A97" s="29">
        <v>85</v>
      </c>
      <c r="B97" s="38">
        <v>42836</v>
      </c>
      <c r="C97" s="39">
        <v>390930</v>
      </c>
      <c r="D97" s="30" t="s">
        <v>113</v>
      </c>
      <c r="E97" s="31">
        <v>3800000</v>
      </c>
      <c r="F97" s="31">
        <v>3800000</v>
      </c>
      <c r="G97" s="31">
        <f t="shared" si="2"/>
        <v>0</v>
      </c>
      <c r="H97" s="32" t="s">
        <v>306</v>
      </c>
      <c r="I97" s="8"/>
      <c r="J97" s="29"/>
      <c r="K97" s="29"/>
    </row>
    <row r="98" spans="1:11">
      <c r="A98" s="29">
        <v>86</v>
      </c>
      <c r="B98" s="38">
        <v>42836</v>
      </c>
      <c r="C98" s="39">
        <v>390938</v>
      </c>
      <c r="D98" s="30" t="s">
        <v>107</v>
      </c>
      <c r="E98" s="31">
        <v>3800000</v>
      </c>
      <c r="F98" s="31">
        <v>3800000</v>
      </c>
      <c r="G98" s="31">
        <f t="shared" si="2"/>
        <v>0</v>
      </c>
      <c r="H98" s="32" t="s">
        <v>307</v>
      </c>
      <c r="I98" s="8"/>
      <c r="J98" s="29"/>
      <c r="K98" s="29"/>
    </row>
    <row r="99" spans="1:11" ht="25.5">
      <c r="A99" s="29">
        <v>87</v>
      </c>
      <c r="B99" s="38">
        <v>42836</v>
      </c>
      <c r="C99" s="39">
        <v>390958</v>
      </c>
      <c r="D99" s="30" t="s">
        <v>111</v>
      </c>
      <c r="E99" s="31">
        <v>3800000</v>
      </c>
      <c r="F99" s="31">
        <v>3800000</v>
      </c>
      <c r="G99" s="31">
        <f t="shared" si="2"/>
        <v>0</v>
      </c>
      <c r="H99" s="32" t="s">
        <v>309</v>
      </c>
      <c r="I99" s="8"/>
      <c r="J99" s="29"/>
      <c r="K99" s="29"/>
    </row>
    <row r="100" spans="1:11" ht="25.5">
      <c r="A100" s="29">
        <v>88</v>
      </c>
      <c r="B100" s="38">
        <v>42836</v>
      </c>
      <c r="C100" s="39">
        <v>391013</v>
      </c>
      <c r="D100" s="30" t="s">
        <v>110</v>
      </c>
      <c r="E100" s="31">
        <v>3800000</v>
      </c>
      <c r="F100" s="31">
        <v>3800000</v>
      </c>
      <c r="G100" s="31">
        <f t="shared" si="2"/>
        <v>0</v>
      </c>
      <c r="H100" s="32" t="s">
        <v>311</v>
      </c>
      <c r="I100" s="8"/>
      <c r="J100" s="29"/>
      <c r="K100" s="29"/>
    </row>
    <row r="101" spans="1:11">
      <c r="A101" s="29">
        <v>89</v>
      </c>
      <c r="B101" s="38">
        <v>42836</v>
      </c>
      <c r="C101" s="39">
        <v>391621</v>
      </c>
      <c r="D101" s="30" t="s">
        <v>75</v>
      </c>
      <c r="E101" s="31">
        <v>4000000</v>
      </c>
      <c r="F101" s="31">
        <v>4000000</v>
      </c>
      <c r="G101" s="31">
        <f t="shared" si="2"/>
        <v>0</v>
      </c>
      <c r="H101" s="32" t="s">
        <v>319</v>
      </c>
      <c r="I101" s="8"/>
      <c r="J101" s="29"/>
      <c r="K101" s="29"/>
    </row>
    <row r="102" spans="1:11" ht="25.5">
      <c r="A102" s="29">
        <v>90</v>
      </c>
      <c r="B102" s="38">
        <v>42836</v>
      </c>
      <c r="C102" s="39">
        <v>391765</v>
      </c>
      <c r="D102" s="30" t="s">
        <v>101</v>
      </c>
      <c r="E102" s="31">
        <v>4000000</v>
      </c>
      <c r="F102" s="31">
        <v>4000000</v>
      </c>
      <c r="G102" s="31">
        <f t="shared" si="2"/>
        <v>0</v>
      </c>
      <c r="H102" s="32" t="s">
        <v>326</v>
      </c>
      <c r="I102" s="8"/>
      <c r="J102" s="29"/>
      <c r="K102" s="29"/>
    </row>
    <row r="103" spans="1:11">
      <c r="A103" s="29">
        <v>91</v>
      </c>
      <c r="B103" s="38">
        <v>42836</v>
      </c>
      <c r="C103" s="39">
        <v>392058</v>
      </c>
      <c r="D103" s="30" t="s">
        <v>83</v>
      </c>
      <c r="E103" s="31">
        <v>3600000</v>
      </c>
      <c r="F103" s="31">
        <v>3600000</v>
      </c>
      <c r="G103" s="31">
        <f t="shared" si="2"/>
        <v>0</v>
      </c>
      <c r="H103" s="32" t="s">
        <v>329</v>
      </c>
      <c r="I103" s="8"/>
      <c r="J103" s="29"/>
      <c r="K103" s="29"/>
    </row>
    <row r="104" spans="1:11" ht="25.5">
      <c r="A104" s="29">
        <v>92</v>
      </c>
      <c r="B104" s="38">
        <v>42836</v>
      </c>
      <c r="C104" s="39">
        <v>393028</v>
      </c>
      <c r="D104" s="30" t="s">
        <v>85</v>
      </c>
      <c r="E104" s="31">
        <v>3400000</v>
      </c>
      <c r="F104" s="31">
        <v>3400000</v>
      </c>
      <c r="G104" s="31">
        <f t="shared" si="2"/>
        <v>0</v>
      </c>
      <c r="H104" s="32" t="s">
        <v>340</v>
      </c>
      <c r="I104" s="8"/>
      <c r="J104" s="29"/>
      <c r="K104" s="29"/>
    </row>
    <row r="105" spans="1:11">
      <c r="A105" s="29">
        <v>93</v>
      </c>
      <c r="B105" s="38">
        <v>42836</v>
      </c>
      <c r="C105" s="39">
        <v>393036</v>
      </c>
      <c r="D105" s="30" t="s">
        <v>72</v>
      </c>
      <c r="E105" s="31">
        <v>3400000</v>
      </c>
      <c r="F105" s="31">
        <v>3400000</v>
      </c>
      <c r="G105" s="31">
        <f t="shared" si="2"/>
        <v>0</v>
      </c>
      <c r="H105" s="32" t="s">
        <v>341</v>
      </c>
      <c r="I105" s="8"/>
      <c r="J105" s="29"/>
      <c r="K105" s="29"/>
    </row>
    <row r="106" spans="1:11" ht="25.5">
      <c r="A106" s="29">
        <v>94</v>
      </c>
      <c r="B106" s="38">
        <v>42836</v>
      </c>
      <c r="C106" s="39">
        <v>393049</v>
      </c>
      <c r="D106" s="30" t="s">
        <v>99</v>
      </c>
      <c r="E106" s="31">
        <v>12750000</v>
      </c>
      <c r="F106" s="31">
        <v>12750000</v>
      </c>
      <c r="G106" s="31">
        <f t="shared" si="2"/>
        <v>0</v>
      </c>
      <c r="H106" s="32" t="s">
        <v>342</v>
      </c>
      <c r="I106" s="8"/>
      <c r="J106" s="29"/>
      <c r="K106" s="29"/>
    </row>
    <row r="107" spans="1:11" ht="25.5">
      <c r="A107" s="29">
        <v>95</v>
      </c>
      <c r="B107" s="38">
        <v>42836</v>
      </c>
      <c r="C107" s="39">
        <v>400111</v>
      </c>
      <c r="D107" s="30"/>
      <c r="E107" s="31">
        <v>3800000</v>
      </c>
      <c r="F107" s="31">
        <v>3800000</v>
      </c>
      <c r="G107" s="31">
        <f t="shared" si="2"/>
        <v>0</v>
      </c>
      <c r="H107" s="32" t="s">
        <v>344</v>
      </c>
      <c r="I107" s="8"/>
      <c r="J107" s="29"/>
      <c r="K107" s="29"/>
    </row>
    <row r="108" spans="1:11">
      <c r="A108" s="29">
        <v>96</v>
      </c>
      <c r="B108" s="38">
        <v>42836</v>
      </c>
      <c r="C108" s="39">
        <v>400119</v>
      </c>
      <c r="D108" s="30" t="s">
        <v>91</v>
      </c>
      <c r="E108" s="31">
        <v>3800000</v>
      </c>
      <c r="F108" s="31">
        <v>3800000</v>
      </c>
      <c r="G108" s="31">
        <f t="shared" si="2"/>
        <v>0</v>
      </c>
      <c r="H108" s="32" t="s">
        <v>345</v>
      </c>
      <c r="I108" s="8"/>
      <c r="J108" s="29"/>
      <c r="K108" s="29"/>
    </row>
    <row r="109" spans="1:11" ht="25.5">
      <c r="A109" s="29">
        <v>97</v>
      </c>
      <c r="B109" s="38">
        <v>42836</v>
      </c>
      <c r="C109" s="39">
        <v>400170</v>
      </c>
      <c r="D109" s="30" t="s">
        <v>98</v>
      </c>
      <c r="E109" s="31">
        <v>1080000</v>
      </c>
      <c r="F109" s="31">
        <v>1080000</v>
      </c>
      <c r="G109" s="31">
        <f t="shared" si="2"/>
        <v>0</v>
      </c>
      <c r="H109" s="32" t="s">
        <v>346</v>
      </c>
      <c r="I109" s="8"/>
      <c r="J109" s="29"/>
      <c r="K109" s="29"/>
    </row>
    <row r="110" spans="1:11">
      <c r="A110" s="29">
        <v>98</v>
      </c>
      <c r="B110" s="38">
        <v>42836</v>
      </c>
      <c r="C110" s="39">
        <v>400233</v>
      </c>
      <c r="D110" s="30" t="s">
        <v>122</v>
      </c>
      <c r="E110" s="31">
        <v>4000000</v>
      </c>
      <c r="F110" s="31">
        <v>4000000</v>
      </c>
      <c r="G110" s="31">
        <f t="shared" si="2"/>
        <v>0</v>
      </c>
      <c r="H110" s="32" t="s">
        <v>348</v>
      </c>
      <c r="I110" s="8"/>
      <c r="J110" s="29"/>
      <c r="K110" s="29"/>
    </row>
    <row r="111" spans="1:11">
      <c r="A111" s="29">
        <v>99</v>
      </c>
      <c r="B111" s="38">
        <v>42836</v>
      </c>
      <c r="C111" s="39">
        <v>400319</v>
      </c>
      <c r="D111" s="30" t="s">
        <v>78</v>
      </c>
      <c r="E111" s="31">
        <v>3800000</v>
      </c>
      <c r="F111" s="31">
        <v>3800000</v>
      </c>
      <c r="G111" s="31">
        <f t="shared" si="2"/>
        <v>0</v>
      </c>
      <c r="H111" s="32" t="s">
        <v>351</v>
      </c>
      <c r="I111" s="8"/>
      <c r="J111" s="29"/>
      <c r="K111" s="29"/>
    </row>
    <row r="112" spans="1:11" ht="25.5">
      <c r="A112" s="29">
        <v>100</v>
      </c>
      <c r="B112" s="38">
        <v>42836</v>
      </c>
      <c r="C112" s="39">
        <v>400407</v>
      </c>
      <c r="D112" s="30" t="s">
        <v>58</v>
      </c>
      <c r="E112" s="31">
        <v>3400000</v>
      </c>
      <c r="F112" s="31">
        <v>3400000</v>
      </c>
      <c r="G112" s="31">
        <f t="shared" si="2"/>
        <v>0</v>
      </c>
      <c r="H112" s="32" t="s">
        <v>354</v>
      </c>
      <c r="I112" s="8"/>
      <c r="J112" s="29"/>
      <c r="K112" s="29"/>
    </row>
    <row r="113" spans="1:11" ht="25.5">
      <c r="A113" s="29">
        <v>101</v>
      </c>
      <c r="B113" s="38">
        <v>42836</v>
      </c>
      <c r="C113" s="39">
        <v>400415</v>
      </c>
      <c r="D113" s="30" t="s">
        <v>123</v>
      </c>
      <c r="E113" s="31">
        <v>4200000</v>
      </c>
      <c r="F113" s="31">
        <v>4200000</v>
      </c>
      <c r="G113" s="31">
        <f t="shared" si="2"/>
        <v>0</v>
      </c>
      <c r="H113" s="32" t="s">
        <v>356</v>
      </c>
      <c r="I113" s="8"/>
      <c r="J113" s="29"/>
      <c r="K113" s="29"/>
    </row>
    <row r="114" spans="1:11">
      <c r="A114" s="29">
        <v>102</v>
      </c>
      <c r="B114" s="38">
        <v>42836</v>
      </c>
      <c r="C114" s="39">
        <v>400525</v>
      </c>
      <c r="D114" s="30" t="s">
        <v>115</v>
      </c>
      <c r="E114" s="31">
        <v>4000000</v>
      </c>
      <c r="F114" s="31">
        <v>4000000</v>
      </c>
      <c r="G114" s="31">
        <f t="shared" si="2"/>
        <v>0</v>
      </c>
      <c r="H114" s="32" t="s">
        <v>358</v>
      </c>
      <c r="I114" s="8"/>
      <c r="J114" s="29"/>
      <c r="K114" s="29"/>
    </row>
    <row r="115" spans="1:11">
      <c r="A115" s="29">
        <v>103</v>
      </c>
      <c r="B115" s="38">
        <v>42836</v>
      </c>
      <c r="C115" s="39">
        <v>400531</v>
      </c>
      <c r="D115" s="30" t="s">
        <v>116</v>
      </c>
      <c r="E115" s="31">
        <v>3800000</v>
      </c>
      <c r="F115" s="31">
        <v>3800000</v>
      </c>
      <c r="G115" s="31">
        <f t="shared" si="2"/>
        <v>0</v>
      </c>
      <c r="H115" s="32" t="s">
        <v>359</v>
      </c>
      <c r="I115" s="8"/>
      <c r="J115" s="29"/>
      <c r="K115" s="29"/>
    </row>
    <row r="116" spans="1:11" ht="25.5">
      <c r="A116" s="29">
        <v>104</v>
      </c>
      <c r="B116" s="38">
        <v>42836</v>
      </c>
      <c r="C116" s="39">
        <v>400720</v>
      </c>
      <c r="D116" s="30" t="s">
        <v>92</v>
      </c>
      <c r="E116" s="31">
        <v>3800000</v>
      </c>
      <c r="F116" s="31">
        <v>3800000</v>
      </c>
      <c r="G116" s="31">
        <f t="shared" si="2"/>
        <v>0</v>
      </c>
      <c r="H116" s="32" t="s">
        <v>360</v>
      </c>
      <c r="I116" s="8"/>
      <c r="J116" s="29"/>
      <c r="K116" s="29"/>
    </row>
    <row r="117" spans="1:11">
      <c r="A117" s="29">
        <v>105</v>
      </c>
      <c r="B117" s="38">
        <v>42836</v>
      </c>
      <c r="C117" s="39">
        <v>400963</v>
      </c>
      <c r="D117" s="30" t="s">
        <v>89</v>
      </c>
      <c r="E117" s="31">
        <v>4000000</v>
      </c>
      <c r="F117" s="31">
        <v>4000000</v>
      </c>
      <c r="G117" s="31">
        <f t="shared" si="2"/>
        <v>0</v>
      </c>
      <c r="H117" s="32" t="s">
        <v>365</v>
      </c>
      <c r="I117" s="8"/>
      <c r="J117" s="29"/>
      <c r="K117" s="29"/>
    </row>
    <row r="118" spans="1:11" ht="25.5">
      <c r="A118" s="29">
        <v>106</v>
      </c>
      <c r="B118" s="38">
        <v>42836</v>
      </c>
      <c r="C118" s="39">
        <v>401120</v>
      </c>
      <c r="D118" s="30" t="s">
        <v>103</v>
      </c>
      <c r="E118" s="31">
        <v>3800000</v>
      </c>
      <c r="F118" s="31">
        <v>3800000</v>
      </c>
      <c r="G118" s="31">
        <f t="shared" si="2"/>
        <v>0</v>
      </c>
      <c r="H118" s="32" t="s">
        <v>366</v>
      </c>
      <c r="I118" s="8"/>
      <c r="J118" s="29"/>
      <c r="K118" s="29"/>
    </row>
    <row r="119" spans="1:11" ht="38.25">
      <c r="A119" s="29">
        <v>107</v>
      </c>
      <c r="B119" s="38">
        <v>42836</v>
      </c>
      <c r="C119" s="39">
        <v>401140</v>
      </c>
      <c r="D119" s="30" t="s">
        <v>86</v>
      </c>
      <c r="E119" s="31">
        <v>3600000</v>
      </c>
      <c r="F119" s="31">
        <v>3600000</v>
      </c>
      <c r="G119" s="31">
        <f t="shared" ref="G119:G150" si="3">F119-E119</f>
        <v>0</v>
      </c>
      <c r="H119" s="32" t="s">
        <v>367</v>
      </c>
      <c r="I119" s="8"/>
      <c r="J119" s="29"/>
      <c r="K119" s="29"/>
    </row>
    <row r="120" spans="1:11">
      <c r="A120" s="29">
        <v>108</v>
      </c>
      <c r="B120" s="38">
        <v>42836</v>
      </c>
      <c r="C120" s="39">
        <v>401152</v>
      </c>
      <c r="D120" s="30" t="s">
        <v>112</v>
      </c>
      <c r="E120" s="31">
        <v>4000000</v>
      </c>
      <c r="F120" s="31">
        <v>4000000</v>
      </c>
      <c r="G120" s="31">
        <f t="shared" si="3"/>
        <v>0</v>
      </c>
      <c r="H120" s="32" t="s">
        <v>368</v>
      </c>
      <c r="I120" s="8"/>
      <c r="J120" s="29"/>
      <c r="K120" s="29"/>
    </row>
    <row r="121" spans="1:11">
      <c r="A121" s="29">
        <v>109</v>
      </c>
      <c r="B121" s="38">
        <v>42836</v>
      </c>
      <c r="C121" s="39">
        <v>401158</v>
      </c>
      <c r="D121" s="30" t="s">
        <v>88</v>
      </c>
      <c r="E121" s="31">
        <v>4000000</v>
      </c>
      <c r="F121" s="31">
        <v>4000000</v>
      </c>
      <c r="G121" s="31">
        <f t="shared" si="3"/>
        <v>0</v>
      </c>
      <c r="H121" s="32" t="s">
        <v>370</v>
      </c>
      <c r="I121" s="8"/>
      <c r="J121" s="29"/>
      <c r="K121" s="29"/>
    </row>
    <row r="122" spans="1:11">
      <c r="A122" s="29">
        <v>110</v>
      </c>
      <c r="B122" s="38">
        <v>42836</v>
      </c>
      <c r="C122" s="39">
        <v>401206</v>
      </c>
      <c r="D122" s="30" t="s">
        <v>127</v>
      </c>
      <c r="E122" s="31">
        <v>19550000</v>
      </c>
      <c r="F122" s="31">
        <v>19550000</v>
      </c>
      <c r="G122" s="31">
        <f t="shared" si="3"/>
        <v>0</v>
      </c>
      <c r="H122" s="32" t="s">
        <v>371</v>
      </c>
      <c r="I122" s="8"/>
      <c r="J122" s="29"/>
      <c r="K122" s="29"/>
    </row>
    <row r="123" spans="1:11">
      <c r="A123" s="29">
        <v>111</v>
      </c>
      <c r="B123" s="38">
        <v>42836</v>
      </c>
      <c r="C123" s="39">
        <v>401343</v>
      </c>
      <c r="D123" s="30" t="s">
        <v>82</v>
      </c>
      <c r="E123" s="31">
        <v>3400000</v>
      </c>
      <c r="F123" s="31">
        <v>3400000</v>
      </c>
      <c r="G123" s="31">
        <f t="shared" si="3"/>
        <v>0</v>
      </c>
      <c r="H123" s="32" t="s">
        <v>372</v>
      </c>
      <c r="I123" s="8"/>
      <c r="J123" s="29"/>
      <c r="K123" s="29"/>
    </row>
    <row r="124" spans="1:11">
      <c r="A124" s="29">
        <v>112</v>
      </c>
      <c r="B124" s="38">
        <v>42836</v>
      </c>
      <c r="C124" s="39">
        <v>401368</v>
      </c>
      <c r="D124" s="30" t="s">
        <v>121</v>
      </c>
      <c r="E124" s="31">
        <v>3600000</v>
      </c>
      <c r="F124" s="31">
        <v>3600000</v>
      </c>
      <c r="G124" s="31">
        <f t="shared" si="3"/>
        <v>0</v>
      </c>
      <c r="H124" s="32" t="s">
        <v>373</v>
      </c>
      <c r="I124" s="8"/>
      <c r="J124" s="29"/>
      <c r="K124" s="29"/>
    </row>
    <row r="125" spans="1:11">
      <c r="A125" s="29">
        <v>113</v>
      </c>
      <c r="B125" s="38">
        <v>42836</v>
      </c>
      <c r="C125" s="39">
        <v>401511</v>
      </c>
      <c r="D125" s="30" t="s">
        <v>109</v>
      </c>
      <c r="E125" s="31">
        <v>3600000</v>
      </c>
      <c r="F125" s="31">
        <v>3600000</v>
      </c>
      <c r="G125" s="31">
        <f t="shared" si="3"/>
        <v>0</v>
      </c>
      <c r="H125" s="32" t="s">
        <v>377</v>
      </c>
      <c r="I125" s="8"/>
      <c r="J125" s="29"/>
      <c r="K125" s="29"/>
    </row>
    <row r="126" spans="1:11" ht="25.5">
      <c r="A126" s="29">
        <v>114</v>
      </c>
      <c r="B126" s="38">
        <v>42836</v>
      </c>
      <c r="C126" s="39">
        <v>401520</v>
      </c>
      <c r="D126" s="30" t="s">
        <v>94</v>
      </c>
      <c r="E126" s="31">
        <v>3800000</v>
      </c>
      <c r="F126" s="31">
        <v>3800000</v>
      </c>
      <c r="G126" s="31">
        <f t="shared" si="3"/>
        <v>0</v>
      </c>
      <c r="H126" s="32" t="s">
        <v>378</v>
      </c>
      <c r="I126" s="8"/>
      <c r="J126" s="29"/>
      <c r="K126" s="29"/>
    </row>
    <row r="127" spans="1:11" ht="25.5">
      <c r="A127" s="29">
        <v>115</v>
      </c>
      <c r="B127" s="38">
        <v>42836</v>
      </c>
      <c r="C127" s="39">
        <v>402131</v>
      </c>
      <c r="D127" s="30" t="s">
        <v>87</v>
      </c>
      <c r="E127" s="31">
        <v>4000000</v>
      </c>
      <c r="F127" s="31">
        <v>4000000</v>
      </c>
      <c r="G127" s="31">
        <f t="shared" si="3"/>
        <v>0</v>
      </c>
      <c r="H127" s="32" t="s">
        <v>385</v>
      </c>
      <c r="I127" s="8"/>
      <c r="J127" s="29"/>
      <c r="K127" s="29"/>
    </row>
    <row r="128" spans="1:11" ht="25.5">
      <c r="A128" s="29">
        <v>116</v>
      </c>
      <c r="B128" s="38">
        <v>42836</v>
      </c>
      <c r="C128" s="39">
        <v>402520</v>
      </c>
      <c r="D128" s="30" t="s">
        <v>126</v>
      </c>
      <c r="E128" s="31">
        <v>4000000</v>
      </c>
      <c r="F128" s="31">
        <v>4000000</v>
      </c>
      <c r="G128" s="31">
        <f t="shared" si="3"/>
        <v>0</v>
      </c>
      <c r="H128" s="32" t="s">
        <v>389</v>
      </c>
      <c r="I128" s="8"/>
      <c r="J128" s="29"/>
      <c r="K128" s="29"/>
    </row>
    <row r="129" spans="1:11" ht="25.5">
      <c r="A129" s="29">
        <v>117</v>
      </c>
      <c r="B129" s="38">
        <v>42836</v>
      </c>
      <c r="C129" s="39">
        <v>403057</v>
      </c>
      <c r="D129" s="30" t="s">
        <v>132</v>
      </c>
      <c r="E129" s="31">
        <v>15300000</v>
      </c>
      <c r="F129" s="31">
        <v>15300000</v>
      </c>
      <c r="G129" s="31">
        <f t="shared" si="3"/>
        <v>0</v>
      </c>
      <c r="H129" s="32" t="s">
        <v>397</v>
      </c>
      <c r="I129" s="8"/>
      <c r="J129" s="29"/>
      <c r="K129" s="29"/>
    </row>
    <row r="130" spans="1:11" ht="25.5">
      <c r="A130" s="29">
        <v>118</v>
      </c>
      <c r="B130" s="38">
        <v>42836</v>
      </c>
      <c r="C130" s="39">
        <v>403829</v>
      </c>
      <c r="D130" s="30" t="s">
        <v>100</v>
      </c>
      <c r="E130" s="31">
        <v>3400000</v>
      </c>
      <c r="F130" s="31">
        <v>3400000</v>
      </c>
      <c r="G130" s="31">
        <f t="shared" si="3"/>
        <v>0</v>
      </c>
      <c r="H130" s="32" t="s">
        <v>415</v>
      </c>
      <c r="I130" s="8"/>
      <c r="J130" s="29"/>
      <c r="K130" s="29"/>
    </row>
    <row r="131" spans="1:11">
      <c r="A131" s="29">
        <v>119</v>
      </c>
      <c r="B131" s="38">
        <v>42836</v>
      </c>
      <c r="C131" s="39">
        <v>403844</v>
      </c>
      <c r="D131" s="30" t="s">
        <v>76</v>
      </c>
      <c r="E131" s="31">
        <v>3400000</v>
      </c>
      <c r="F131" s="31">
        <v>3400000</v>
      </c>
      <c r="G131" s="31">
        <f t="shared" si="3"/>
        <v>0</v>
      </c>
      <c r="H131" s="32" t="s">
        <v>416</v>
      </c>
      <c r="I131" s="8"/>
      <c r="J131" s="29"/>
      <c r="K131" s="29"/>
    </row>
    <row r="132" spans="1:11" ht="25.5">
      <c r="A132" s="29">
        <v>120</v>
      </c>
      <c r="B132" s="38">
        <v>42836</v>
      </c>
      <c r="C132" s="40" t="s">
        <v>228</v>
      </c>
      <c r="D132" s="30" t="s">
        <v>97</v>
      </c>
      <c r="E132" s="31">
        <v>11725000</v>
      </c>
      <c r="F132" s="31">
        <v>11725000</v>
      </c>
      <c r="G132" s="31">
        <f t="shared" si="3"/>
        <v>0</v>
      </c>
      <c r="H132" s="32" t="s">
        <v>421</v>
      </c>
      <c r="I132" s="8"/>
      <c r="J132" s="29"/>
      <c r="K132" s="29"/>
    </row>
    <row r="133" spans="1:11" ht="38.25">
      <c r="A133" s="29">
        <v>121</v>
      </c>
      <c r="B133" s="38">
        <v>42836</v>
      </c>
      <c r="C133" s="40" t="s">
        <v>230</v>
      </c>
      <c r="D133" s="30" t="s">
        <v>131</v>
      </c>
      <c r="E133" s="31">
        <v>7880000</v>
      </c>
      <c r="F133" s="31">
        <v>7880000</v>
      </c>
      <c r="G133" s="31">
        <f t="shared" si="3"/>
        <v>0</v>
      </c>
      <c r="H133" s="32" t="s">
        <v>429</v>
      </c>
      <c r="I133" s="8"/>
      <c r="J133" s="29"/>
      <c r="K133" s="29"/>
    </row>
    <row r="134" spans="1:11">
      <c r="A134" s="29">
        <v>122</v>
      </c>
      <c r="B134" s="38">
        <v>42836</v>
      </c>
      <c r="C134" s="40" t="s">
        <v>227</v>
      </c>
      <c r="D134" s="30" t="s">
        <v>71</v>
      </c>
      <c r="E134" s="31">
        <v>7880000</v>
      </c>
      <c r="F134" s="31">
        <v>7880000</v>
      </c>
      <c r="G134" s="31">
        <f t="shared" si="3"/>
        <v>0</v>
      </c>
      <c r="H134" s="32" t="s">
        <v>432</v>
      </c>
      <c r="I134" s="8"/>
      <c r="J134" s="29"/>
      <c r="K134" s="29"/>
    </row>
    <row r="135" spans="1:11">
      <c r="A135" s="29">
        <v>123</v>
      </c>
      <c r="B135" s="38">
        <v>42836</v>
      </c>
      <c r="C135" s="40" t="s">
        <v>241</v>
      </c>
      <c r="D135" s="30" t="s">
        <v>134</v>
      </c>
      <c r="E135" s="31">
        <v>19700000</v>
      </c>
      <c r="F135" s="31">
        <v>19700000</v>
      </c>
      <c r="G135" s="31">
        <f t="shared" si="3"/>
        <v>0</v>
      </c>
      <c r="H135" s="32" t="s">
        <v>441</v>
      </c>
      <c r="I135" s="8"/>
      <c r="J135" s="29"/>
      <c r="K135" s="29"/>
    </row>
    <row r="136" spans="1:11">
      <c r="A136" s="29">
        <v>124</v>
      </c>
      <c r="B136" s="38">
        <v>42836</v>
      </c>
      <c r="C136" s="40" t="s">
        <v>242</v>
      </c>
      <c r="D136" s="30" t="s">
        <v>136</v>
      </c>
      <c r="E136" s="31">
        <v>19700000</v>
      </c>
      <c r="F136" s="31">
        <v>19700000</v>
      </c>
      <c r="G136" s="31">
        <f t="shared" si="3"/>
        <v>0</v>
      </c>
      <c r="H136" s="32" t="s">
        <v>442</v>
      </c>
      <c r="I136" s="8"/>
      <c r="J136" s="29"/>
      <c r="K136" s="29"/>
    </row>
    <row r="137" spans="1:11">
      <c r="A137" s="29">
        <v>125</v>
      </c>
      <c r="B137" s="38">
        <v>42837</v>
      </c>
      <c r="C137" s="39">
        <v>380259</v>
      </c>
      <c r="D137" s="30" t="s">
        <v>193</v>
      </c>
      <c r="E137" s="31">
        <v>3200000</v>
      </c>
      <c r="F137" s="31">
        <v>3200000</v>
      </c>
      <c r="G137" s="31">
        <f t="shared" si="3"/>
        <v>0</v>
      </c>
      <c r="H137" s="32" t="s">
        <v>245</v>
      </c>
      <c r="I137" s="8"/>
      <c r="J137" s="29"/>
      <c r="K137" s="29"/>
    </row>
    <row r="138" spans="1:11">
      <c r="A138" s="29">
        <v>126</v>
      </c>
      <c r="B138" s="38">
        <v>42837</v>
      </c>
      <c r="C138" s="39">
        <v>380406</v>
      </c>
      <c r="D138" s="30" t="s">
        <v>213</v>
      </c>
      <c r="E138" s="31">
        <v>1400000</v>
      </c>
      <c r="F138" s="31">
        <v>1400000</v>
      </c>
      <c r="G138" s="31">
        <f t="shared" si="3"/>
        <v>0</v>
      </c>
      <c r="H138" s="32" t="s">
        <v>246</v>
      </c>
      <c r="I138" s="8"/>
      <c r="J138" s="29"/>
      <c r="K138" s="29"/>
    </row>
    <row r="139" spans="1:11">
      <c r="A139" s="29">
        <v>127</v>
      </c>
      <c r="B139" s="38">
        <v>42837</v>
      </c>
      <c r="C139" s="39">
        <v>381620</v>
      </c>
      <c r="D139" s="30" t="s">
        <v>203</v>
      </c>
      <c r="E139" s="31">
        <v>2000000</v>
      </c>
      <c r="F139" s="31">
        <v>2000000</v>
      </c>
      <c r="G139" s="31">
        <f t="shared" si="3"/>
        <v>0</v>
      </c>
      <c r="H139" s="32" t="s">
        <v>257</v>
      </c>
      <c r="I139" s="8"/>
      <c r="J139" s="29"/>
      <c r="K139" s="29"/>
    </row>
    <row r="140" spans="1:11" ht="25.5">
      <c r="A140" s="29">
        <v>128</v>
      </c>
      <c r="B140" s="38">
        <v>42837</v>
      </c>
      <c r="C140" s="39">
        <v>382123</v>
      </c>
      <c r="D140" s="30" t="s">
        <v>184</v>
      </c>
      <c r="E140" s="31">
        <v>2000000</v>
      </c>
      <c r="F140" s="31">
        <v>2000000</v>
      </c>
      <c r="G140" s="31">
        <f t="shared" si="3"/>
        <v>0</v>
      </c>
      <c r="H140" s="32" t="s">
        <v>262</v>
      </c>
      <c r="I140" s="8"/>
      <c r="J140" s="29"/>
      <c r="K140" s="29"/>
    </row>
    <row r="141" spans="1:11" ht="25.5">
      <c r="A141" s="29">
        <v>129</v>
      </c>
      <c r="B141" s="38">
        <v>42837</v>
      </c>
      <c r="C141" s="39">
        <v>382140</v>
      </c>
      <c r="D141" s="30" t="s">
        <v>168</v>
      </c>
      <c r="E141" s="31">
        <v>2000000</v>
      </c>
      <c r="F141" s="31">
        <v>2000000</v>
      </c>
      <c r="G141" s="31">
        <f t="shared" si="3"/>
        <v>0</v>
      </c>
      <c r="H141" s="32" t="s">
        <v>263</v>
      </c>
      <c r="I141" s="8"/>
      <c r="J141" s="29"/>
      <c r="K141" s="29"/>
    </row>
    <row r="142" spans="1:11" ht="25.5">
      <c r="A142" s="29">
        <v>130</v>
      </c>
      <c r="B142" s="38">
        <v>42837</v>
      </c>
      <c r="C142" s="39">
        <v>382345</v>
      </c>
      <c r="D142" s="30" t="s">
        <v>165</v>
      </c>
      <c r="E142" s="31">
        <v>6500000</v>
      </c>
      <c r="F142" s="31">
        <v>6500000</v>
      </c>
      <c r="G142" s="31">
        <f t="shared" si="3"/>
        <v>0</v>
      </c>
      <c r="H142" s="32" t="s">
        <v>270</v>
      </c>
      <c r="I142" s="8"/>
      <c r="J142" s="29"/>
      <c r="K142" s="29"/>
    </row>
    <row r="143" spans="1:11">
      <c r="A143" s="29">
        <v>131</v>
      </c>
      <c r="B143" s="38">
        <v>42837</v>
      </c>
      <c r="C143" s="39">
        <v>382359</v>
      </c>
      <c r="D143" s="30" t="s">
        <v>212</v>
      </c>
      <c r="E143" s="31">
        <v>4000000</v>
      </c>
      <c r="F143" s="31">
        <v>4000000</v>
      </c>
      <c r="G143" s="31">
        <f t="shared" si="3"/>
        <v>0</v>
      </c>
      <c r="H143" s="32" t="s">
        <v>271</v>
      </c>
      <c r="I143" s="8"/>
      <c r="J143" s="29"/>
      <c r="K143" s="29"/>
    </row>
    <row r="144" spans="1:11">
      <c r="A144" s="29">
        <v>132</v>
      </c>
      <c r="B144" s="38">
        <v>42837</v>
      </c>
      <c r="C144" s="39">
        <v>382361</v>
      </c>
      <c r="D144" s="30" t="s">
        <v>137</v>
      </c>
      <c r="E144" s="31">
        <v>2000000</v>
      </c>
      <c r="F144" s="31">
        <v>2000000</v>
      </c>
      <c r="G144" s="31">
        <f t="shared" si="3"/>
        <v>0</v>
      </c>
      <c r="H144" s="32" t="s">
        <v>272</v>
      </c>
      <c r="I144" s="8"/>
      <c r="J144" s="29"/>
      <c r="K144" s="29"/>
    </row>
    <row r="145" spans="1:11" ht="25.5">
      <c r="A145" s="29">
        <v>133</v>
      </c>
      <c r="B145" s="38">
        <v>42837</v>
      </c>
      <c r="C145" s="39">
        <v>382407</v>
      </c>
      <c r="D145" s="30" t="s">
        <v>145</v>
      </c>
      <c r="E145" s="31">
        <v>2000000</v>
      </c>
      <c r="F145" s="31">
        <v>2000000</v>
      </c>
      <c r="G145" s="31">
        <f t="shared" si="3"/>
        <v>0</v>
      </c>
      <c r="H145" s="32" t="s">
        <v>273</v>
      </c>
      <c r="I145" s="8"/>
      <c r="J145" s="29"/>
      <c r="K145" s="29"/>
    </row>
    <row r="146" spans="1:11">
      <c r="A146" s="29">
        <v>134</v>
      </c>
      <c r="B146" s="38">
        <v>42837</v>
      </c>
      <c r="C146" s="39">
        <v>382442</v>
      </c>
      <c r="D146" s="30" t="s">
        <v>194</v>
      </c>
      <c r="E146" s="31">
        <v>2000000</v>
      </c>
      <c r="F146" s="31">
        <v>2000000</v>
      </c>
      <c r="G146" s="31">
        <f t="shared" si="3"/>
        <v>0</v>
      </c>
      <c r="H146" s="32" t="s">
        <v>274</v>
      </c>
      <c r="I146" s="8"/>
      <c r="J146" s="29"/>
      <c r="K146" s="29"/>
    </row>
    <row r="147" spans="1:11">
      <c r="A147" s="29">
        <v>135</v>
      </c>
      <c r="B147" s="38">
        <v>42837</v>
      </c>
      <c r="C147" s="39">
        <v>382464</v>
      </c>
      <c r="D147" s="30" t="s">
        <v>201</v>
      </c>
      <c r="E147" s="31">
        <v>2000000</v>
      </c>
      <c r="F147" s="31">
        <v>2000000</v>
      </c>
      <c r="G147" s="31">
        <f t="shared" si="3"/>
        <v>0</v>
      </c>
      <c r="H147" s="32" t="s">
        <v>276</v>
      </c>
      <c r="I147" s="8"/>
      <c r="J147" s="29"/>
      <c r="K147" s="29"/>
    </row>
    <row r="148" spans="1:11" ht="25.5">
      <c r="A148" s="29">
        <v>136</v>
      </c>
      <c r="B148" s="38">
        <v>42837</v>
      </c>
      <c r="C148" s="39">
        <v>382657</v>
      </c>
      <c r="D148" s="30" t="s">
        <v>148</v>
      </c>
      <c r="E148" s="31">
        <v>5000000</v>
      </c>
      <c r="F148" s="31">
        <v>5000000</v>
      </c>
      <c r="G148" s="31">
        <f t="shared" si="3"/>
        <v>0</v>
      </c>
      <c r="H148" s="32" t="s">
        <v>279</v>
      </c>
      <c r="I148" s="8"/>
      <c r="J148" s="29"/>
      <c r="K148" s="29"/>
    </row>
    <row r="149" spans="1:11">
      <c r="A149" s="29">
        <v>137</v>
      </c>
      <c r="B149" s="38">
        <v>42837</v>
      </c>
      <c r="C149" s="39">
        <v>382673</v>
      </c>
      <c r="D149" s="30" t="s">
        <v>176</v>
      </c>
      <c r="E149" s="31">
        <v>2000000</v>
      </c>
      <c r="F149" s="31">
        <v>2000000</v>
      </c>
      <c r="G149" s="31">
        <f t="shared" si="3"/>
        <v>0</v>
      </c>
      <c r="H149" s="32" t="s">
        <v>280</v>
      </c>
      <c r="I149" s="8"/>
      <c r="J149" s="29"/>
      <c r="K149" s="29"/>
    </row>
    <row r="150" spans="1:11">
      <c r="A150" s="29">
        <v>138</v>
      </c>
      <c r="B150" s="38">
        <v>42837</v>
      </c>
      <c r="C150" s="39">
        <v>382744</v>
      </c>
      <c r="D150" s="30" t="s">
        <v>211</v>
      </c>
      <c r="E150" s="31">
        <v>6000000</v>
      </c>
      <c r="F150" s="31">
        <v>6000000</v>
      </c>
      <c r="G150" s="31">
        <f t="shared" si="3"/>
        <v>0</v>
      </c>
      <c r="H150" s="32" t="s">
        <v>283</v>
      </c>
      <c r="I150" s="8"/>
      <c r="J150" s="29"/>
      <c r="K150" s="29"/>
    </row>
    <row r="151" spans="1:11" ht="25.5">
      <c r="A151" s="29">
        <v>139</v>
      </c>
      <c r="B151" s="38">
        <v>42837</v>
      </c>
      <c r="C151" s="39">
        <v>390147</v>
      </c>
      <c r="D151" s="30" t="s">
        <v>140</v>
      </c>
      <c r="E151" s="31">
        <v>4000000</v>
      </c>
      <c r="F151" s="31">
        <v>4000000</v>
      </c>
      <c r="G151" s="31">
        <f t="shared" ref="G151:G182" si="4">F151-E151</f>
        <v>0</v>
      </c>
      <c r="H151" s="32" t="s">
        <v>288</v>
      </c>
      <c r="I151" s="8"/>
      <c r="J151" s="29"/>
      <c r="K151" s="29"/>
    </row>
    <row r="152" spans="1:11">
      <c r="A152" s="29">
        <v>140</v>
      </c>
      <c r="B152" s="38">
        <v>42837</v>
      </c>
      <c r="C152" s="39">
        <v>390425</v>
      </c>
      <c r="D152" s="30" t="s">
        <v>154</v>
      </c>
      <c r="E152" s="31">
        <v>3000000</v>
      </c>
      <c r="F152" s="31">
        <v>3000000</v>
      </c>
      <c r="G152" s="31">
        <f t="shared" si="4"/>
        <v>0</v>
      </c>
      <c r="H152" s="32" t="s">
        <v>290</v>
      </c>
      <c r="I152" s="8"/>
      <c r="J152" s="29"/>
      <c r="K152" s="29"/>
    </row>
    <row r="153" spans="1:11">
      <c r="A153" s="29">
        <v>141</v>
      </c>
      <c r="B153" s="38">
        <v>42837</v>
      </c>
      <c r="C153" s="39">
        <v>390464</v>
      </c>
      <c r="D153" s="30" t="s">
        <v>198</v>
      </c>
      <c r="E153" s="31">
        <v>12750000</v>
      </c>
      <c r="F153" s="31">
        <v>12750000</v>
      </c>
      <c r="G153" s="31">
        <f t="shared" si="4"/>
        <v>0</v>
      </c>
      <c r="H153" s="32" t="s">
        <v>291</v>
      </c>
      <c r="I153" s="8"/>
      <c r="J153" s="29"/>
      <c r="K153" s="29"/>
    </row>
    <row r="154" spans="1:11">
      <c r="A154" s="29">
        <v>142</v>
      </c>
      <c r="B154" s="38">
        <v>42837</v>
      </c>
      <c r="C154" s="39">
        <v>390853</v>
      </c>
      <c r="D154" s="30" t="s">
        <v>196</v>
      </c>
      <c r="E154" s="31">
        <v>4000000</v>
      </c>
      <c r="F154" s="31">
        <v>4000000</v>
      </c>
      <c r="G154" s="31">
        <f t="shared" si="4"/>
        <v>0</v>
      </c>
      <c r="H154" s="32" t="s">
        <v>301</v>
      </c>
      <c r="I154" s="8"/>
      <c r="J154" s="29"/>
      <c r="K154" s="29"/>
    </row>
    <row r="155" spans="1:11" ht="25.5">
      <c r="A155" s="29">
        <v>143</v>
      </c>
      <c r="B155" s="38">
        <v>42837</v>
      </c>
      <c r="C155" s="39">
        <v>390859</v>
      </c>
      <c r="D155" s="30" t="s">
        <v>208</v>
      </c>
      <c r="E155" s="31">
        <v>4000000</v>
      </c>
      <c r="F155" s="31">
        <v>4000000</v>
      </c>
      <c r="G155" s="31">
        <f t="shared" si="4"/>
        <v>0</v>
      </c>
      <c r="H155" s="32" t="s">
        <v>303</v>
      </c>
      <c r="I155" s="8"/>
      <c r="J155" s="29"/>
      <c r="K155" s="29"/>
    </row>
    <row r="156" spans="1:11" ht="25.5">
      <c r="A156" s="29">
        <v>144</v>
      </c>
      <c r="B156" s="38">
        <v>42837</v>
      </c>
      <c r="C156" s="39">
        <v>390942</v>
      </c>
      <c r="D156" s="30" t="s">
        <v>82</v>
      </c>
      <c r="E156" s="31">
        <v>4000000</v>
      </c>
      <c r="F156" s="31">
        <v>4000000</v>
      </c>
      <c r="G156" s="31">
        <f t="shared" si="4"/>
        <v>0</v>
      </c>
      <c r="H156" s="32" t="s">
        <v>308</v>
      </c>
      <c r="I156" s="8"/>
      <c r="J156" s="29"/>
      <c r="K156" s="29"/>
    </row>
    <row r="157" spans="1:11" ht="25.5">
      <c r="A157" s="29">
        <v>145</v>
      </c>
      <c r="B157" s="38">
        <v>42837</v>
      </c>
      <c r="C157" s="39">
        <v>391618</v>
      </c>
      <c r="D157" s="30" t="s">
        <v>161</v>
      </c>
      <c r="E157" s="31">
        <v>3800000</v>
      </c>
      <c r="F157" s="31">
        <v>3800000</v>
      </c>
      <c r="G157" s="31">
        <f t="shared" si="4"/>
        <v>0</v>
      </c>
      <c r="H157" s="32" t="s">
        <v>318</v>
      </c>
      <c r="I157" s="8"/>
      <c r="J157" s="29"/>
      <c r="K157" s="29"/>
    </row>
    <row r="158" spans="1:11">
      <c r="A158" s="29">
        <v>146</v>
      </c>
      <c r="B158" s="38">
        <v>42837</v>
      </c>
      <c r="C158" s="39">
        <v>391662</v>
      </c>
      <c r="D158" s="30" t="s">
        <v>183</v>
      </c>
      <c r="E158" s="31">
        <v>3800000</v>
      </c>
      <c r="F158" s="31">
        <v>3800000</v>
      </c>
      <c r="G158" s="31">
        <f t="shared" si="4"/>
        <v>0</v>
      </c>
      <c r="H158" s="32" t="s">
        <v>320</v>
      </c>
      <c r="I158" s="8"/>
      <c r="J158" s="29"/>
      <c r="K158" s="29"/>
    </row>
    <row r="159" spans="1:11" ht="25.5">
      <c r="A159" s="29">
        <v>147</v>
      </c>
      <c r="B159" s="38">
        <v>42837</v>
      </c>
      <c r="C159" s="39">
        <v>391735</v>
      </c>
      <c r="D159" s="30" t="s">
        <v>169</v>
      </c>
      <c r="E159" s="31">
        <v>3800000</v>
      </c>
      <c r="F159" s="31">
        <v>3800000</v>
      </c>
      <c r="G159" s="31">
        <f t="shared" si="4"/>
        <v>0</v>
      </c>
      <c r="H159" s="32" t="s">
        <v>321</v>
      </c>
      <c r="I159" s="8"/>
      <c r="J159" s="29"/>
      <c r="K159" s="29"/>
    </row>
    <row r="160" spans="1:11" ht="25.5">
      <c r="A160" s="29">
        <v>148</v>
      </c>
      <c r="B160" s="38">
        <v>42837</v>
      </c>
      <c r="C160" s="39">
        <v>391748</v>
      </c>
      <c r="D160" s="30" t="s">
        <v>164</v>
      </c>
      <c r="E160" s="31">
        <v>3800000</v>
      </c>
      <c r="F160" s="31">
        <v>3800000</v>
      </c>
      <c r="G160" s="31">
        <f t="shared" si="4"/>
        <v>0</v>
      </c>
      <c r="H160" s="32" t="s">
        <v>322</v>
      </c>
      <c r="I160" s="8"/>
      <c r="J160" s="29"/>
      <c r="K160" s="29"/>
    </row>
    <row r="161" spans="1:11" ht="25.5">
      <c r="A161" s="29">
        <v>149</v>
      </c>
      <c r="B161" s="38">
        <v>42837</v>
      </c>
      <c r="C161" s="39">
        <v>391749</v>
      </c>
      <c r="D161" s="30" t="s">
        <v>149</v>
      </c>
      <c r="E161" s="31">
        <v>3800000</v>
      </c>
      <c r="F161" s="31">
        <v>3800000</v>
      </c>
      <c r="G161" s="31">
        <f t="shared" si="4"/>
        <v>0</v>
      </c>
      <c r="H161" s="32" t="s">
        <v>323</v>
      </c>
      <c r="I161" s="8"/>
      <c r="J161" s="29"/>
      <c r="K161" s="29"/>
    </row>
    <row r="162" spans="1:11">
      <c r="A162" s="29">
        <v>150</v>
      </c>
      <c r="B162" s="38">
        <v>42837</v>
      </c>
      <c r="C162" s="39">
        <v>391764</v>
      </c>
      <c r="D162" s="30" t="s">
        <v>150</v>
      </c>
      <c r="E162" s="31">
        <v>3800000</v>
      </c>
      <c r="F162" s="31">
        <v>3800000</v>
      </c>
      <c r="G162" s="31">
        <f t="shared" si="4"/>
        <v>0</v>
      </c>
      <c r="H162" s="32" t="s">
        <v>325</v>
      </c>
      <c r="I162" s="8"/>
      <c r="J162" s="29"/>
      <c r="K162" s="29"/>
    </row>
    <row r="163" spans="1:11">
      <c r="A163" s="29">
        <v>151</v>
      </c>
      <c r="B163" s="38">
        <v>42837</v>
      </c>
      <c r="C163" s="39">
        <v>391970</v>
      </c>
      <c r="D163" s="30" t="s">
        <v>217</v>
      </c>
      <c r="E163" s="31">
        <v>12750000</v>
      </c>
      <c r="F163" s="31">
        <v>12750000</v>
      </c>
      <c r="G163" s="31">
        <f t="shared" si="4"/>
        <v>0</v>
      </c>
      <c r="H163" s="32" t="s">
        <v>327</v>
      </c>
      <c r="I163" s="8"/>
      <c r="J163" s="29"/>
      <c r="K163" s="29"/>
    </row>
    <row r="164" spans="1:11" ht="38.25">
      <c r="A164" s="29">
        <v>152</v>
      </c>
      <c r="B164" s="38">
        <v>42837</v>
      </c>
      <c r="C164" s="39">
        <v>392213</v>
      </c>
      <c r="D164" s="30" t="s">
        <v>162</v>
      </c>
      <c r="E164" s="31">
        <v>3800000</v>
      </c>
      <c r="F164" s="31">
        <v>3800000</v>
      </c>
      <c r="G164" s="31">
        <f t="shared" si="4"/>
        <v>0</v>
      </c>
      <c r="H164" s="32" t="s">
        <v>330</v>
      </c>
      <c r="I164" s="8"/>
      <c r="J164" s="29"/>
      <c r="K164" s="29"/>
    </row>
    <row r="165" spans="1:11" ht="25.5">
      <c r="A165" s="29">
        <v>153</v>
      </c>
      <c r="B165" s="38">
        <v>42837</v>
      </c>
      <c r="C165" s="39">
        <v>392254</v>
      </c>
      <c r="D165" s="30" t="s">
        <v>187</v>
      </c>
      <c r="E165" s="31">
        <v>3400000</v>
      </c>
      <c r="F165" s="31">
        <v>3400000</v>
      </c>
      <c r="G165" s="31">
        <f t="shared" si="4"/>
        <v>0</v>
      </c>
      <c r="H165" s="32" t="s">
        <v>333</v>
      </c>
      <c r="I165" s="8"/>
      <c r="J165" s="29"/>
      <c r="K165" s="29"/>
    </row>
    <row r="166" spans="1:11">
      <c r="A166" s="29">
        <v>154</v>
      </c>
      <c r="B166" s="38">
        <v>42837</v>
      </c>
      <c r="C166" s="39">
        <v>392324</v>
      </c>
      <c r="D166" s="30" t="s">
        <v>182</v>
      </c>
      <c r="E166" s="31">
        <v>3000000</v>
      </c>
      <c r="F166" s="31">
        <v>3000000</v>
      </c>
      <c r="G166" s="31">
        <f t="shared" si="4"/>
        <v>0</v>
      </c>
      <c r="H166" s="32" t="s">
        <v>334</v>
      </c>
      <c r="I166" s="8"/>
      <c r="J166" s="29"/>
      <c r="K166" s="29"/>
    </row>
    <row r="167" spans="1:11" ht="25.5">
      <c r="A167" s="29">
        <v>155</v>
      </c>
      <c r="B167" s="38">
        <v>42837</v>
      </c>
      <c r="C167" s="39">
        <v>392415</v>
      </c>
      <c r="D167" s="30" t="s">
        <v>155</v>
      </c>
      <c r="E167" s="31">
        <v>3000000</v>
      </c>
      <c r="F167" s="31">
        <v>3000000</v>
      </c>
      <c r="G167" s="31">
        <f t="shared" si="4"/>
        <v>0</v>
      </c>
      <c r="H167" s="32" t="s">
        <v>335</v>
      </c>
      <c r="I167" s="8"/>
      <c r="J167" s="29"/>
      <c r="K167" s="29"/>
    </row>
    <row r="168" spans="1:11" ht="25.5">
      <c r="A168" s="29">
        <v>156</v>
      </c>
      <c r="B168" s="38">
        <v>42837</v>
      </c>
      <c r="C168" s="39">
        <v>392418</v>
      </c>
      <c r="D168" s="30" t="s">
        <v>156</v>
      </c>
      <c r="E168" s="31">
        <v>3000000</v>
      </c>
      <c r="F168" s="31">
        <v>3000000</v>
      </c>
      <c r="G168" s="31">
        <f t="shared" si="4"/>
        <v>0</v>
      </c>
      <c r="H168" s="32" t="s">
        <v>336</v>
      </c>
      <c r="I168" s="8"/>
      <c r="J168" s="29"/>
      <c r="K168" s="29"/>
    </row>
    <row r="169" spans="1:11">
      <c r="A169" s="29">
        <v>157</v>
      </c>
      <c r="B169" s="38">
        <v>42837</v>
      </c>
      <c r="C169" s="39">
        <v>392903</v>
      </c>
      <c r="D169" s="30" t="s">
        <v>215</v>
      </c>
      <c r="E169" s="31">
        <v>12750000</v>
      </c>
      <c r="F169" s="31">
        <v>12750000</v>
      </c>
      <c r="G169" s="31">
        <f t="shared" si="4"/>
        <v>0</v>
      </c>
      <c r="H169" s="32" t="s">
        <v>337</v>
      </c>
      <c r="I169" s="8"/>
      <c r="J169" s="29"/>
      <c r="K169" s="29"/>
    </row>
    <row r="170" spans="1:11">
      <c r="A170" s="29">
        <v>158</v>
      </c>
      <c r="B170" s="38">
        <v>42837</v>
      </c>
      <c r="C170" s="39">
        <v>392938</v>
      </c>
      <c r="D170" s="30" t="s">
        <v>216</v>
      </c>
      <c r="E170" s="31">
        <v>12750000</v>
      </c>
      <c r="F170" s="31">
        <v>12750000</v>
      </c>
      <c r="G170" s="31">
        <f t="shared" si="4"/>
        <v>0</v>
      </c>
      <c r="H170" s="32" t="s">
        <v>338</v>
      </c>
      <c r="I170" s="8"/>
      <c r="J170" s="29"/>
      <c r="K170" s="29"/>
    </row>
    <row r="171" spans="1:11" ht="25.5">
      <c r="A171" s="29">
        <v>159</v>
      </c>
      <c r="B171" s="38">
        <v>42837</v>
      </c>
      <c r="C171" s="39">
        <v>393016</v>
      </c>
      <c r="D171" s="30" t="s">
        <v>173</v>
      </c>
      <c r="E171" s="31">
        <v>3400000</v>
      </c>
      <c r="F171" s="31">
        <v>3400000</v>
      </c>
      <c r="G171" s="31">
        <f t="shared" si="4"/>
        <v>0</v>
      </c>
      <c r="H171" s="32" t="s">
        <v>339</v>
      </c>
      <c r="I171" s="8"/>
      <c r="J171" s="29"/>
      <c r="K171" s="29"/>
    </row>
    <row r="172" spans="1:11">
      <c r="A172" s="29">
        <v>160</v>
      </c>
      <c r="B172" s="38">
        <v>42837</v>
      </c>
      <c r="C172" s="39">
        <v>393143</v>
      </c>
      <c r="D172" s="30" t="s">
        <v>177</v>
      </c>
      <c r="E172" s="31">
        <v>3000000</v>
      </c>
      <c r="F172" s="31">
        <v>3000000</v>
      </c>
      <c r="G172" s="31">
        <f t="shared" si="4"/>
        <v>0</v>
      </c>
      <c r="H172" s="32" t="s">
        <v>343</v>
      </c>
      <c r="I172" s="8"/>
      <c r="J172" s="29"/>
      <c r="K172" s="29"/>
    </row>
    <row r="173" spans="1:11">
      <c r="A173" s="29">
        <v>161</v>
      </c>
      <c r="B173" s="38">
        <v>42837</v>
      </c>
      <c r="C173" s="39">
        <v>400211</v>
      </c>
      <c r="D173" s="30" t="s">
        <v>210</v>
      </c>
      <c r="E173" s="31">
        <v>800000</v>
      </c>
      <c r="F173" s="31">
        <v>800000</v>
      </c>
      <c r="G173" s="31">
        <f t="shared" si="4"/>
        <v>0</v>
      </c>
      <c r="H173" s="32" t="s">
        <v>347</v>
      </c>
      <c r="I173" s="8"/>
      <c r="J173" s="29"/>
      <c r="K173" s="29"/>
    </row>
    <row r="174" spans="1:11" ht="25.5">
      <c r="A174" s="29">
        <v>162</v>
      </c>
      <c r="B174" s="38">
        <v>42837</v>
      </c>
      <c r="C174" s="39">
        <v>400243</v>
      </c>
      <c r="D174" s="30" t="s">
        <v>146</v>
      </c>
      <c r="E174" s="31">
        <v>3200000</v>
      </c>
      <c r="F174" s="31">
        <v>3200000</v>
      </c>
      <c r="G174" s="31">
        <f t="shared" si="4"/>
        <v>0</v>
      </c>
      <c r="H174" s="32" t="s">
        <v>349</v>
      </c>
      <c r="I174" s="8"/>
      <c r="J174" s="29"/>
      <c r="K174" s="29"/>
    </row>
    <row r="175" spans="1:11" ht="25.5">
      <c r="A175" s="29">
        <v>163</v>
      </c>
      <c r="B175" s="38">
        <v>42837</v>
      </c>
      <c r="C175" s="39">
        <v>400311</v>
      </c>
      <c r="D175" s="30" t="s">
        <v>180</v>
      </c>
      <c r="E175" s="31">
        <v>3800000</v>
      </c>
      <c r="F175" s="31">
        <v>3800000</v>
      </c>
      <c r="G175" s="31">
        <f t="shared" si="4"/>
        <v>0</v>
      </c>
      <c r="H175" s="32" t="s">
        <v>350</v>
      </c>
      <c r="I175" s="8"/>
      <c r="J175" s="29"/>
      <c r="K175" s="29"/>
    </row>
    <row r="176" spans="1:11" ht="25.5">
      <c r="A176" s="29">
        <v>164</v>
      </c>
      <c r="B176" s="38">
        <v>42837</v>
      </c>
      <c r="C176" s="39">
        <v>400335</v>
      </c>
      <c r="D176" s="30" t="s">
        <v>178</v>
      </c>
      <c r="E176" s="31">
        <v>3200000</v>
      </c>
      <c r="F176" s="31">
        <v>3200000</v>
      </c>
      <c r="G176" s="31">
        <f t="shared" si="4"/>
        <v>0</v>
      </c>
      <c r="H176" s="32" t="s">
        <v>352</v>
      </c>
      <c r="I176" s="8"/>
      <c r="J176" s="29"/>
      <c r="K176" s="29"/>
    </row>
    <row r="177" spans="1:11">
      <c r="A177" s="29">
        <v>165</v>
      </c>
      <c r="B177" s="38">
        <v>42837</v>
      </c>
      <c r="C177" s="39">
        <v>400402</v>
      </c>
      <c r="D177" s="30" t="s">
        <v>55</v>
      </c>
      <c r="E177" s="31">
        <v>4000000</v>
      </c>
      <c r="F177" s="31">
        <v>4000000</v>
      </c>
      <c r="G177" s="31">
        <f t="shared" si="4"/>
        <v>0</v>
      </c>
      <c r="H177" s="32" t="s">
        <v>353</v>
      </c>
      <c r="I177" s="8"/>
      <c r="J177" s="29"/>
      <c r="K177" s="29"/>
    </row>
    <row r="178" spans="1:11" ht="25.5">
      <c r="A178" s="29">
        <v>166</v>
      </c>
      <c r="B178" s="38">
        <v>42837</v>
      </c>
      <c r="C178" s="39">
        <v>400410</v>
      </c>
      <c r="D178" s="30" t="s">
        <v>181</v>
      </c>
      <c r="E178" s="31">
        <v>3800000</v>
      </c>
      <c r="F178" s="31">
        <v>3800000</v>
      </c>
      <c r="G178" s="31">
        <f t="shared" si="4"/>
        <v>0</v>
      </c>
      <c r="H178" s="32" t="s">
        <v>355</v>
      </c>
      <c r="I178" s="8"/>
      <c r="J178" s="29"/>
      <c r="K178" s="29"/>
    </row>
    <row r="179" spans="1:11">
      <c r="A179" s="29">
        <v>167</v>
      </c>
      <c r="B179" s="38">
        <v>42837</v>
      </c>
      <c r="C179" s="39">
        <v>400435</v>
      </c>
      <c r="D179" s="30" t="s">
        <v>204</v>
      </c>
      <c r="E179" s="31">
        <v>3200000</v>
      </c>
      <c r="F179" s="31">
        <v>3200000</v>
      </c>
      <c r="G179" s="31">
        <f t="shared" si="4"/>
        <v>0</v>
      </c>
      <c r="H179" s="32" t="s">
        <v>357</v>
      </c>
      <c r="I179" s="8"/>
      <c r="J179" s="29"/>
      <c r="K179" s="29"/>
    </row>
    <row r="180" spans="1:11">
      <c r="A180" s="29">
        <v>168</v>
      </c>
      <c r="B180" s="38">
        <v>42837</v>
      </c>
      <c r="C180" s="39">
        <v>400860</v>
      </c>
      <c r="D180" s="30" t="s">
        <v>205</v>
      </c>
      <c r="E180" s="31">
        <v>2960000</v>
      </c>
      <c r="F180" s="31">
        <v>2960000</v>
      </c>
      <c r="G180" s="31">
        <f t="shared" si="4"/>
        <v>0</v>
      </c>
      <c r="H180" s="32" t="s">
        <v>363</v>
      </c>
      <c r="I180" s="8"/>
      <c r="J180" s="29"/>
      <c r="K180" s="29"/>
    </row>
    <row r="181" spans="1:11" ht="25.5">
      <c r="A181" s="29">
        <v>169</v>
      </c>
      <c r="B181" s="38">
        <v>42837</v>
      </c>
      <c r="C181" s="39">
        <v>400905</v>
      </c>
      <c r="D181" s="30" t="s">
        <v>171</v>
      </c>
      <c r="E181" s="31">
        <v>4000000</v>
      </c>
      <c r="F181" s="31">
        <v>4000000</v>
      </c>
      <c r="G181" s="31">
        <f t="shared" si="4"/>
        <v>0</v>
      </c>
      <c r="H181" s="32" t="s">
        <v>364</v>
      </c>
      <c r="I181" s="8"/>
      <c r="J181" s="29"/>
      <c r="K181" s="29"/>
    </row>
    <row r="182" spans="1:11">
      <c r="A182" s="29">
        <v>170</v>
      </c>
      <c r="B182" s="38">
        <v>42837</v>
      </c>
      <c r="C182" s="39">
        <v>401153</v>
      </c>
      <c r="D182" s="30" t="s">
        <v>209</v>
      </c>
      <c r="E182" s="31">
        <v>4000000</v>
      </c>
      <c r="F182" s="31">
        <v>4000000</v>
      </c>
      <c r="G182" s="31">
        <f t="shared" si="4"/>
        <v>0</v>
      </c>
      <c r="H182" s="32" t="s">
        <v>369</v>
      </c>
      <c r="I182" s="8"/>
      <c r="J182" s="29"/>
      <c r="K182" s="29"/>
    </row>
    <row r="183" spans="1:11">
      <c r="A183" s="29">
        <v>171</v>
      </c>
      <c r="B183" s="38">
        <v>42837</v>
      </c>
      <c r="C183" s="39">
        <v>401602</v>
      </c>
      <c r="D183" s="30" t="s">
        <v>153</v>
      </c>
      <c r="E183" s="31">
        <v>3800000</v>
      </c>
      <c r="F183" s="31">
        <v>3800000</v>
      </c>
      <c r="G183" s="31">
        <f t="shared" ref="G183:G214" si="5">F183-E183</f>
        <v>0</v>
      </c>
      <c r="H183" s="32" t="s">
        <v>379</v>
      </c>
      <c r="I183" s="8"/>
      <c r="J183" s="29"/>
      <c r="K183" s="29"/>
    </row>
    <row r="184" spans="1:11" ht="25.5">
      <c r="A184" s="29">
        <v>172</v>
      </c>
      <c r="B184" s="38">
        <v>42837</v>
      </c>
      <c r="C184" s="39">
        <v>401736</v>
      </c>
      <c r="D184" s="30" t="s">
        <v>175</v>
      </c>
      <c r="E184" s="31">
        <v>3000000</v>
      </c>
      <c r="F184" s="31">
        <v>3000000</v>
      </c>
      <c r="G184" s="31">
        <f t="shared" si="5"/>
        <v>0</v>
      </c>
      <c r="H184" s="32" t="s">
        <v>380</v>
      </c>
      <c r="I184" s="8"/>
      <c r="J184" s="29"/>
      <c r="K184" s="29"/>
    </row>
    <row r="185" spans="1:11" ht="25.5">
      <c r="A185" s="29">
        <v>173</v>
      </c>
      <c r="B185" s="38">
        <v>42837</v>
      </c>
      <c r="C185" s="39">
        <v>401739</v>
      </c>
      <c r="D185" s="30" t="s">
        <v>172</v>
      </c>
      <c r="E185" s="31">
        <v>4000000</v>
      </c>
      <c r="F185" s="31">
        <v>4000000</v>
      </c>
      <c r="G185" s="31">
        <f t="shared" si="5"/>
        <v>0</v>
      </c>
      <c r="H185" s="32" t="s">
        <v>381</v>
      </c>
      <c r="I185" s="8"/>
      <c r="J185" s="29"/>
      <c r="K185" s="29"/>
    </row>
    <row r="186" spans="1:11" ht="25.5">
      <c r="A186" s="29">
        <v>174</v>
      </c>
      <c r="B186" s="38">
        <v>42837</v>
      </c>
      <c r="C186" s="39">
        <v>402014</v>
      </c>
      <c r="D186" s="30" t="s">
        <v>179</v>
      </c>
      <c r="E186" s="31">
        <v>3000000</v>
      </c>
      <c r="F186" s="31">
        <v>3000000</v>
      </c>
      <c r="G186" s="31">
        <f t="shared" si="5"/>
        <v>0</v>
      </c>
      <c r="H186" s="32" t="s">
        <v>384</v>
      </c>
      <c r="I186" s="8"/>
      <c r="J186" s="29"/>
      <c r="K186" s="29"/>
    </row>
    <row r="187" spans="1:11">
      <c r="A187" s="29">
        <v>175</v>
      </c>
      <c r="B187" s="38">
        <v>42837</v>
      </c>
      <c r="C187" s="39">
        <v>402548</v>
      </c>
      <c r="D187" s="30" t="s">
        <v>189</v>
      </c>
      <c r="E187" s="31">
        <v>3600000</v>
      </c>
      <c r="F187" s="31">
        <v>3600000</v>
      </c>
      <c r="G187" s="31">
        <f t="shared" si="5"/>
        <v>0</v>
      </c>
      <c r="H187" s="32" t="s">
        <v>390</v>
      </c>
      <c r="I187" s="8"/>
      <c r="J187" s="29"/>
      <c r="K187" s="29"/>
    </row>
    <row r="188" spans="1:11">
      <c r="A188" s="29">
        <v>176</v>
      </c>
      <c r="B188" s="38">
        <v>42837</v>
      </c>
      <c r="C188" s="39">
        <v>402616</v>
      </c>
      <c r="D188" s="30" t="s">
        <v>190</v>
      </c>
      <c r="E188" s="31">
        <v>4000000</v>
      </c>
      <c r="F188" s="31">
        <v>4000000</v>
      </c>
      <c r="G188" s="31">
        <f t="shared" si="5"/>
        <v>0</v>
      </c>
      <c r="H188" s="32" t="s">
        <v>391</v>
      </c>
      <c r="I188" s="8"/>
      <c r="J188" s="29"/>
      <c r="K188" s="29"/>
    </row>
    <row r="189" spans="1:11">
      <c r="A189" s="29">
        <v>177</v>
      </c>
      <c r="B189" s="38">
        <v>42837</v>
      </c>
      <c r="C189" s="39">
        <v>402836</v>
      </c>
      <c r="D189" s="30" t="s">
        <v>195</v>
      </c>
      <c r="E189" s="31">
        <v>3800000</v>
      </c>
      <c r="F189" s="31">
        <v>3800000</v>
      </c>
      <c r="G189" s="31">
        <f t="shared" si="5"/>
        <v>0</v>
      </c>
      <c r="H189" s="32" t="s">
        <v>392</v>
      </c>
      <c r="I189" s="8"/>
      <c r="J189" s="29"/>
      <c r="K189" s="29"/>
    </row>
    <row r="190" spans="1:11" ht="25.5">
      <c r="A190" s="29">
        <v>178</v>
      </c>
      <c r="B190" s="38">
        <v>42837</v>
      </c>
      <c r="C190" s="39">
        <v>402917</v>
      </c>
      <c r="D190" s="30" t="s">
        <v>163</v>
      </c>
      <c r="E190" s="31">
        <v>15300000</v>
      </c>
      <c r="F190" s="31">
        <v>15300000</v>
      </c>
      <c r="G190" s="31">
        <f t="shared" si="5"/>
        <v>0</v>
      </c>
      <c r="H190" s="32" t="s">
        <v>393</v>
      </c>
      <c r="I190" s="8"/>
      <c r="J190" s="29"/>
      <c r="K190" s="29"/>
    </row>
    <row r="191" spans="1:11">
      <c r="A191" s="29">
        <v>179</v>
      </c>
      <c r="B191" s="38">
        <v>42837</v>
      </c>
      <c r="C191" s="39">
        <v>402965</v>
      </c>
      <c r="D191" s="30" t="s">
        <v>214</v>
      </c>
      <c r="E191" s="31">
        <v>15300000</v>
      </c>
      <c r="F191" s="31">
        <v>15300000</v>
      </c>
      <c r="G191" s="31">
        <f t="shared" si="5"/>
        <v>0</v>
      </c>
      <c r="H191" s="32" t="s">
        <v>395</v>
      </c>
      <c r="I191" s="8"/>
      <c r="J191" s="29"/>
      <c r="K191" s="29"/>
    </row>
    <row r="192" spans="1:11" ht="25.5">
      <c r="A192" s="29">
        <v>180</v>
      </c>
      <c r="B192" s="38">
        <v>42837</v>
      </c>
      <c r="C192" s="39">
        <v>403028</v>
      </c>
      <c r="D192" s="30" t="s">
        <v>143</v>
      </c>
      <c r="E192" s="31">
        <v>15300000</v>
      </c>
      <c r="F192" s="31">
        <v>15300000</v>
      </c>
      <c r="G192" s="31">
        <f t="shared" si="5"/>
        <v>0</v>
      </c>
      <c r="H192" s="32" t="s">
        <v>396</v>
      </c>
      <c r="I192" s="8"/>
      <c r="J192" s="29"/>
      <c r="K192" s="29"/>
    </row>
    <row r="193" spans="1:11" ht="51">
      <c r="A193" s="29">
        <v>181</v>
      </c>
      <c r="B193" s="38">
        <v>42837</v>
      </c>
      <c r="C193" s="39">
        <v>403066</v>
      </c>
      <c r="D193" s="30" t="s">
        <v>138</v>
      </c>
      <c r="E193" s="31">
        <v>15300000</v>
      </c>
      <c r="F193" s="31">
        <v>15300000</v>
      </c>
      <c r="G193" s="31">
        <f t="shared" si="5"/>
        <v>0</v>
      </c>
      <c r="H193" s="32" t="s">
        <v>398</v>
      </c>
      <c r="I193" s="8"/>
      <c r="J193" s="29"/>
      <c r="K193" s="29"/>
    </row>
    <row r="194" spans="1:11" ht="25.5">
      <c r="A194" s="29">
        <v>182</v>
      </c>
      <c r="B194" s="38">
        <v>42837</v>
      </c>
      <c r="C194" s="39">
        <v>403070</v>
      </c>
      <c r="D194" s="30" t="s">
        <v>167</v>
      </c>
      <c r="E194" s="31">
        <v>15300000</v>
      </c>
      <c r="F194" s="31">
        <v>15300000</v>
      </c>
      <c r="G194" s="31">
        <f t="shared" si="5"/>
        <v>0</v>
      </c>
      <c r="H194" s="32" t="s">
        <v>399</v>
      </c>
      <c r="I194" s="8"/>
      <c r="J194" s="29"/>
      <c r="K194" s="29"/>
    </row>
    <row r="195" spans="1:11" ht="25.5">
      <c r="A195" s="29">
        <v>183</v>
      </c>
      <c r="B195" s="38">
        <v>42837</v>
      </c>
      <c r="C195" s="39">
        <v>403074</v>
      </c>
      <c r="D195" s="30" t="s">
        <v>166</v>
      </c>
      <c r="E195" s="31">
        <v>15300000</v>
      </c>
      <c r="F195" s="31">
        <v>15300000</v>
      </c>
      <c r="G195" s="31">
        <f t="shared" si="5"/>
        <v>0</v>
      </c>
      <c r="H195" s="32" t="s">
        <v>400</v>
      </c>
      <c r="I195" s="8"/>
      <c r="J195" s="29"/>
      <c r="K195" s="29"/>
    </row>
    <row r="196" spans="1:11">
      <c r="A196" s="29">
        <v>184</v>
      </c>
      <c r="B196" s="38">
        <v>42837</v>
      </c>
      <c r="C196" s="39">
        <v>403114</v>
      </c>
      <c r="D196" s="30" t="s">
        <v>199</v>
      </c>
      <c r="E196" s="31">
        <v>2400000</v>
      </c>
      <c r="F196" s="31">
        <v>2400000</v>
      </c>
      <c r="G196" s="31">
        <f t="shared" si="5"/>
        <v>0</v>
      </c>
      <c r="H196" s="32" t="s">
        <v>401</v>
      </c>
      <c r="I196" s="8"/>
      <c r="J196" s="29"/>
      <c r="K196" s="29"/>
    </row>
    <row r="197" spans="1:11" ht="25.5">
      <c r="A197" s="29">
        <v>185</v>
      </c>
      <c r="B197" s="38">
        <v>42837</v>
      </c>
      <c r="C197" s="39">
        <v>403126</v>
      </c>
      <c r="D197" s="30" t="s">
        <v>159</v>
      </c>
      <c r="E197" s="31">
        <v>2400000</v>
      </c>
      <c r="F197" s="31">
        <v>2400000</v>
      </c>
      <c r="G197" s="31">
        <f t="shared" si="5"/>
        <v>0</v>
      </c>
      <c r="H197" s="32" t="s">
        <v>403</v>
      </c>
      <c r="I197" s="8"/>
      <c r="J197" s="29"/>
      <c r="K197" s="29"/>
    </row>
    <row r="198" spans="1:11">
      <c r="A198" s="29">
        <v>186</v>
      </c>
      <c r="B198" s="38">
        <v>42837</v>
      </c>
      <c r="C198" s="39">
        <v>403251</v>
      </c>
      <c r="D198" s="30" t="s">
        <v>185</v>
      </c>
      <c r="E198" s="31">
        <v>3200000</v>
      </c>
      <c r="F198" s="31">
        <v>3200000</v>
      </c>
      <c r="G198" s="31">
        <f t="shared" si="5"/>
        <v>0</v>
      </c>
      <c r="H198" s="32" t="s">
        <v>405</v>
      </c>
      <c r="I198" s="8"/>
      <c r="J198" s="29"/>
      <c r="K198" s="29"/>
    </row>
    <row r="199" spans="1:11" ht="25.5">
      <c r="A199" s="29">
        <v>187</v>
      </c>
      <c r="B199" s="38">
        <v>42837</v>
      </c>
      <c r="C199" s="39">
        <v>403328</v>
      </c>
      <c r="D199" s="30" t="s">
        <v>186</v>
      </c>
      <c r="E199" s="31">
        <v>2400000</v>
      </c>
      <c r="F199" s="31">
        <v>2400000</v>
      </c>
      <c r="G199" s="31">
        <f t="shared" si="5"/>
        <v>0</v>
      </c>
      <c r="H199" s="32" t="s">
        <v>406</v>
      </c>
      <c r="I199" s="8"/>
      <c r="J199" s="29"/>
      <c r="K199" s="29"/>
    </row>
    <row r="200" spans="1:11">
      <c r="A200" s="29">
        <v>188</v>
      </c>
      <c r="B200" s="38">
        <v>42837</v>
      </c>
      <c r="C200" s="39">
        <v>403420</v>
      </c>
      <c r="D200" s="30" t="s">
        <v>192</v>
      </c>
      <c r="E200" s="31">
        <v>2400000</v>
      </c>
      <c r="F200" s="31">
        <v>2400000</v>
      </c>
      <c r="G200" s="31">
        <f t="shared" si="5"/>
        <v>0</v>
      </c>
      <c r="H200" s="32" t="s">
        <v>407</v>
      </c>
      <c r="I200" s="8"/>
      <c r="J200" s="29"/>
      <c r="K200" s="29"/>
    </row>
    <row r="201" spans="1:11">
      <c r="A201" s="29">
        <v>189</v>
      </c>
      <c r="B201" s="38">
        <v>42837</v>
      </c>
      <c r="C201" s="39">
        <v>403427</v>
      </c>
      <c r="D201" s="30" t="s">
        <v>188</v>
      </c>
      <c r="E201" s="31">
        <v>2400000</v>
      </c>
      <c r="F201" s="31">
        <v>2400000</v>
      </c>
      <c r="G201" s="31">
        <f t="shared" si="5"/>
        <v>0</v>
      </c>
      <c r="H201" s="32" t="s">
        <v>408</v>
      </c>
      <c r="I201" s="8"/>
      <c r="J201" s="29"/>
      <c r="K201" s="29"/>
    </row>
    <row r="202" spans="1:11">
      <c r="A202" s="29">
        <v>190</v>
      </c>
      <c r="B202" s="38">
        <v>42837</v>
      </c>
      <c r="C202" s="39">
        <v>403754</v>
      </c>
      <c r="D202" s="30" t="s">
        <v>202</v>
      </c>
      <c r="E202" s="31">
        <v>3400000</v>
      </c>
      <c r="F202" s="31">
        <v>3400000</v>
      </c>
      <c r="G202" s="31">
        <f t="shared" si="5"/>
        <v>0</v>
      </c>
      <c r="H202" s="32" t="s">
        <v>409</v>
      </c>
      <c r="I202" s="8"/>
      <c r="J202" s="29"/>
      <c r="K202" s="29"/>
    </row>
    <row r="203" spans="1:11">
      <c r="A203" s="29">
        <v>191</v>
      </c>
      <c r="B203" s="38">
        <v>42837</v>
      </c>
      <c r="C203" s="39">
        <v>403769</v>
      </c>
      <c r="D203" s="30" t="s">
        <v>207</v>
      </c>
      <c r="E203" s="31">
        <v>4000000</v>
      </c>
      <c r="F203" s="31">
        <v>4000000</v>
      </c>
      <c r="G203" s="31">
        <f t="shared" si="5"/>
        <v>0</v>
      </c>
      <c r="H203" s="32" t="s">
        <v>410</v>
      </c>
      <c r="I203" s="8"/>
      <c r="J203" s="29"/>
      <c r="K203" s="29"/>
    </row>
    <row r="204" spans="1:11" ht="25.5">
      <c r="A204" s="29">
        <v>192</v>
      </c>
      <c r="B204" s="38">
        <v>42837</v>
      </c>
      <c r="C204" s="40" t="s">
        <v>232</v>
      </c>
      <c r="D204" s="30" t="s">
        <v>139</v>
      </c>
      <c r="E204" s="31">
        <v>8040000</v>
      </c>
      <c r="F204" s="31">
        <v>8040000</v>
      </c>
      <c r="G204" s="31">
        <f t="shared" si="5"/>
        <v>0</v>
      </c>
      <c r="H204" s="32" t="s">
        <v>420</v>
      </c>
      <c r="I204" s="8"/>
      <c r="J204" s="29"/>
      <c r="K204" s="29"/>
    </row>
    <row r="205" spans="1:11">
      <c r="A205" s="29">
        <v>193</v>
      </c>
      <c r="B205" s="38">
        <v>42837</v>
      </c>
      <c r="C205" s="40" t="s">
        <v>235</v>
      </c>
      <c r="D205" s="30" t="s">
        <v>157</v>
      </c>
      <c r="E205" s="31">
        <v>11725000</v>
      </c>
      <c r="F205" s="31">
        <v>11725000</v>
      </c>
      <c r="G205" s="31">
        <f t="shared" si="5"/>
        <v>0</v>
      </c>
      <c r="H205" s="32" t="s">
        <v>422</v>
      </c>
      <c r="I205" s="8"/>
      <c r="J205" s="29"/>
      <c r="K205" s="29"/>
    </row>
    <row r="206" spans="1:11" ht="25.5">
      <c r="A206" s="29">
        <v>194</v>
      </c>
      <c r="B206" s="38">
        <v>42837</v>
      </c>
      <c r="C206" s="40" t="s">
        <v>239</v>
      </c>
      <c r="D206" s="30" t="s">
        <v>147</v>
      </c>
      <c r="E206" s="31">
        <v>19700000</v>
      </c>
      <c r="F206" s="31">
        <v>19700000</v>
      </c>
      <c r="G206" s="31">
        <f t="shared" si="5"/>
        <v>0</v>
      </c>
      <c r="H206" s="32" t="s">
        <v>423</v>
      </c>
      <c r="I206" s="8"/>
      <c r="J206" s="29"/>
      <c r="K206" s="29"/>
    </row>
    <row r="207" spans="1:11" ht="25.5">
      <c r="A207" s="29">
        <v>195</v>
      </c>
      <c r="B207" s="38">
        <v>42837</v>
      </c>
      <c r="C207" s="40" t="s">
        <v>238</v>
      </c>
      <c r="D207" s="30" t="s">
        <v>206</v>
      </c>
      <c r="E207" s="31">
        <v>19700000</v>
      </c>
      <c r="F207" s="31">
        <v>19700000</v>
      </c>
      <c r="G207" s="31">
        <f t="shared" si="5"/>
        <v>0</v>
      </c>
      <c r="H207" s="32" t="s">
        <v>424</v>
      </c>
      <c r="I207" s="8"/>
      <c r="J207" s="29"/>
      <c r="K207" s="29"/>
    </row>
    <row r="208" spans="1:11">
      <c r="A208" s="29">
        <v>196</v>
      </c>
      <c r="B208" s="38">
        <v>42837</v>
      </c>
      <c r="C208" s="40" t="s">
        <v>233</v>
      </c>
      <c r="D208" s="30" t="s">
        <v>151</v>
      </c>
      <c r="E208" s="31">
        <v>19700000</v>
      </c>
      <c r="F208" s="31">
        <v>19700000</v>
      </c>
      <c r="G208" s="31">
        <f t="shared" si="5"/>
        <v>0</v>
      </c>
      <c r="H208" s="32" t="s">
        <v>428</v>
      </c>
      <c r="I208" s="8"/>
      <c r="J208" s="29"/>
      <c r="K208" s="29"/>
    </row>
    <row r="209" spans="1:11" ht="25.5">
      <c r="A209" s="29">
        <v>197</v>
      </c>
      <c r="B209" s="38">
        <v>42837</v>
      </c>
      <c r="C209" s="40" t="s">
        <v>237</v>
      </c>
      <c r="D209" s="30" t="s">
        <v>160</v>
      </c>
      <c r="E209" s="31">
        <v>7880000</v>
      </c>
      <c r="F209" s="31">
        <v>7880000</v>
      </c>
      <c r="G209" s="31">
        <f t="shared" si="5"/>
        <v>0</v>
      </c>
      <c r="H209" s="32" t="s">
        <v>431</v>
      </c>
      <c r="I209" s="8"/>
      <c r="J209" s="29"/>
      <c r="K209" s="29"/>
    </row>
    <row r="210" spans="1:11">
      <c r="A210" s="29">
        <v>198</v>
      </c>
      <c r="B210" s="38">
        <v>42837</v>
      </c>
      <c r="C210" s="40" t="s">
        <v>234</v>
      </c>
      <c r="D210" s="30" t="s">
        <v>152</v>
      </c>
      <c r="E210" s="31">
        <v>7880000</v>
      </c>
      <c r="F210" s="31">
        <v>7880000</v>
      </c>
      <c r="G210" s="31">
        <f t="shared" si="5"/>
        <v>0</v>
      </c>
      <c r="H210" s="32" t="s">
        <v>433</v>
      </c>
      <c r="I210" s="8"/>
      <c r="J210" s="29"/>
      <c r="K210" s="29"/>
    </row>
    <row r="211" spans="1:11" ht="25.5">
      <c r="A211" s="29">
        <v>199</v>
      </c>
      <c r="B211" s="38">
        <v>42837</v>
      </c>
      <c r="C211" s="40" t="s">
        <v>236</v>
      </c>
      <c r="D211" s="30" t="s">
        <v>158</v>
      </c>
      <c r="E211" s="31">
        <v>7880000</v>
      </c>
      <c r="F211" s="31">
        <v>7880000</v>
      </c>
      <c r="G211" s="31">
        <f t="shared" si="5"/>
        <v>0</v>
      </c>
      <c r="H211" s="32" t="s">
        <v>434</v>
      </c>
      <c r="I211" s="8"/>
      <c r="J211" s="29"/>
      <c r="K211" s="29"/>
    </row>
    <row r="212" spans="1:11" ht="25.5">
      <c r="A212" s="29">
        <v>200</v>
      </c>
      <c r="B212" s="38">
        <v>42837</v>
      </c>
      <c r="C212" s="40" t="s">
        <v>231</v>
      </c>
      <c r="D212" s="30" t="s">
        <v>110</v>
      </c>
      <c r="E212" s="31">
        <v>7880000</v>
      </c>
      <c r="F212" s="31">
        <v>7880000</v>
      </c>
      <c r="G212" s="31">
        <f t="shared" si="5"/>
        <v>0</v>
      </c>
      <c r="H212" s="32" t="s">
        <v>435</v>
      </c>
      <c r="I212" s="8"/>
      <c r="J212" s="29"/>
      <c r="K212" s="29"/>
    </row>
    <row r="213" spans="1:11" ht="38.25">
      <c r="A213" s="29">
        <v>201</v>
      </c>
      <c r="B213" s="38">
        <v>42837</v>
      </c>
      <c r="C213" s="40" t="s">
        <v>240</v>
      </c>
      <c r="D213" s="30" t="s">
        <v>144</v>
      </c>
      <c r="E213" s="31">
        <v>7880000</v>
      </c>
      <c r="F213" s="31">
        <v>7880000</v>
      </c>
      <c r="G213" s="31">
        <f t="shared" si="5"/>
        <v>0</v>
      </c>
      <c r="H213" s="32" t="s">
        <v>436</v>
      </c>
      <c r="I213" s="8"/>
      <c r="J213" s="29"/>
      <c r="K213" s="29"/>
    </row>
    <row r="214" spans="1:11">
      <c r="A214" s="29">
        <v>202</v>
      </c>
      <c r="B214" s="38">
        <v>42837</v>
      </c>
      <c r="C214" s="40">
        <v>403041</v>
      </c>
      <c r="D214" s="30" t="s">
        <v>141</v>
      </c>
      <c r="E214" s="31">
        <v>15300000</v>
      </c>
      <c r="F214" s="31">
        <v>15300000</v>
      </c>
      <c r="G214" s="31">
        <f t="shared" si="5"/>
        <v>0</v>
      </c>
      <c r="H214" s="32" t="s">
        <v>443</v>
      </c>
      <c r="I214" s="8"/>
      <c r="J214" s="29"/>
      <c r="K214" s="29"/>
    </row>
    <row r="215" spans="1:11" ht="15">
      <c r="A215" s="29">
        <v>203</v>
      </c>
      <c r="B215" s="38">
        <v>42837</v>
      </c>
      <c r="C215" s="41">
        <v>400957</v>
      </c>
      <c r="D215" s="30" t="s">
        <v>197</v>
      </c>
      <c r="E215" s="31">
        <v>3800000</v>
      </c>
      <c r="F215" s="31">
        <v>3800000</v>
      </c>
      <c r="G215" s="31">
        <f t="shared" ref="G215" si="6">F215-E215</f>
        <v>0</v>
      </c>
      <c r="H215" s="32" t="s">
        <v>445</v>
      </c>
      <c r="I215" s="8"/>
      <c r="J215" s="29"/>
      <c r="K215" s="29"/>
    </row>
    <row r="216" spans="1:11">
      <c r="A216" s="9" t="s">
        <v>7</v>
      </c>
      <c r="B216" s="9"/>
      <c r="C216" s="37"/>
      <c r="D216" s="21"/>
      <c r="E216" s="10">
        <f>E9+E12</f>
        <v>2403040000</v>
      </c>
      <c r="F216" s="10">
        <f>F9+F12</f>
        <v>2442930000</v>
      </c>
      <c r="G216" s="10">
        <f>G9+G12</f>
        <v>38900000</v>
      </c>
      <c r="H216" s="11"/>
      <c r="I216" s="8"/>
      <c r="J216" s="9"/>
      <c r="K216" s="9"/>
    </row>
    <row r="217" spans="1:11" ht="15">
      <c r="F217" s="43"/>
    </row>
  </sheetData>
  <mergeCells count="14">
    <mergeCell ref="I7:I8"/>
    <mergeCell ref="J7:J8"/>
    <mergeCell ref="K7:K8"/>
    <mergeCell ref="A4:K4"/>
    <mergeCell ref="A6:E6"/>
    <mergeCell ref="F6:K6"/>
    <mergeCell ref="A7:A8"/>
    <mergeCell ref="C7:C8"/>
    <mergeCell ref="D7:D8"/>
    <mergeCell ref="E7:E8"/>
    <mergeCell ref="F7:F8"/>
    <mergeCell ref="G7:G8"/>
    <mergeCell ref="H7:H8"/>
    <mergeCell ref="B7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>
      <selection activeCell="E82" sqref="E8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46" t="s">
        <v>449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6" spans="1:11" s="1" customFormat="1">
      <c r="A6" s="47" t="s">
        <v>2</v>
      </c>
      <c r="B6" s="48"/>
      <c r="C6" s="48"/>
      <c r="D6" s="48"/>
      <c r="E6" s="49"/>
      <c r="F6" s="50" t="s">
        <v>3</v>
      </c>
      <c r="G6" s="51"/>
      <c r="H6" s="51"/>
      <c r="I6" s="51"/>
      <c r="J6" s="51"/>
      <c r="K6" s="51"/>
    </row>
    <row r="7" spans="1:11">
      <c r="A7" s="52" t="s">
        <v>4</v>
      </c>
      <c r="B7" s="57" t="s">
        <v>22</v>
      </c>
      <c r="C7" s="53" t="s">
        <v>5</v>
      </c>
      <c r="D7" s="54" t="s">
        <v>6</v>
      </c>
      <c r="E7" s="55" t="s">
        <v>7</v>
      </c>
      <c r="F7" s="56" t="s">
        <v>8</v>
      </c>
      <c r="G7" s="56" t="s">
        <v>9</v>
      </c>
      <c r="H7" s="45" t="s">
        <v>14</v>
      </c>
      <c r="I7" s="44" t="s">
        <v>10</v>
      </c>
      <c r="J7" s="45" t="s">
        <v>11</v>
      </c>
      <c r="K7" s="45" t="s">
        <v>12</v>
      </c>
    </row>
    <row r="8" spans="1:11">
      <c r="A8" s="52"/>
      <c r="B8" s="58"/>
      <c r="C8" s="53"/>
      <c r="D8" s="54"/>
      <c r="E8" s="55"/>
      <c r="F8" s="56"/>
      <c r="G8" s="56"/>
      <c r="H8" s="45"/>
      <c r="I8" s="44"/>
      <c r="J8" s="45"/>
      <c r="K8" s="45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SUM(E11)</f>
        <v>0</v>
      </c>
      <c r="F9" s="26">
        <f>SUM(F11)</f>
        <v>0</v>
      </c>
      <c r="G9" s="26">
        <f>SUM(G11)</f>
        <v>0</v>
      </c>
      <c r="H9" s="24"/>
      <c r="I9" s="27"/>
      <c r="J9" s="24"/>
      <c r="K9" s="24"/>
    </row>
    <row r="10" spans="1:11">
      <c r="A10" s="29"/>
      <c r="B10" s="38"/>
      <c r="C10" s="39"/>
      <c r="D10" s="30"/>
      <c r="E10" s="31"/>
      <c r="F10" s="31"/>
      <c r="G10" s="31"/>
      <c r="H10" s="32"/>
      <c r="I10" s="42"/>
      <c r="J10" s="29"/>
      <c r="K10" s="29"/>
    </row>
    <row r="11" spans="1:11">
      <c r="A11" s="29"/>
      <c r="B11" s="38"/>
      <c r="C11" s="39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SUM(E13:E74)</f>
        <v>289845000</v>
      </c>
      <c r="F12" s="26">
        <f>SUM(F13:F74)</f>
        <v>293445000</v>
      </c>
      <c r="G12" s="26">
        <f>SUM(G13:G74)</f>
        <v>3600000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 ht="25.5">
      <c r="A14" s="59">
        <v>1</v>
      </c>
      <c r="B14" s="38">
        <v>42838</v>
      </c>
      <c r="C14" s="39">
        <v>392506</v>
      </c>
      <c r="D14" s="30" t="s">
        <v>477</v>
      </c>
      <c r="E14" s="31">
        <f>VLOOKUP(C14,'[1]DU LIEU'!A:E,5,0)</f>
        <v>4200000</v>
      </c>
      <c r="F14" s="31">
        <v>7800000</v>
      </c>
      <c r="G14" s="31">
        <f>F14-E14</f>
        <v>3600000</v>
      </c>
      <c r="H14" s="32" t="s">
        <v>539</v>
      </c>
      <c r="I14" s="8"/>
      <c r="J14" s="29"/>
      <c r="K14" s="29"/>
    </row>
    <row r="15" spans="1:11" s="18" customFormat="1">
      <c r="A15" s="14" t="s">
        <v>19</v>
      </c>
      <c r="B15" s="38"/>
      <c r="C15" s="36" t="s">
        <v>20</v>
      </c>
      <c r="D15" s="22"/>
      <c r="E15" s="23"/>
      <c r="F15" s="15"/>
      <c r="G15" s="15"/>
      <c r="H15" s="16"/>
      <c r="I15" s="6"/>
      <c r="J15" s="17"/>
      <c r="K15" s="12"/>
    </row>
    <row r="16" spans="1:11" ht="25.5">
      <c r="A16" s="59">
        <v>2</v>
      </c>
      <c r="B16" s="38">
        <v>42838</v>
      </c>
      <c r="C16" s="40">
        <v>402912</v>
      </c>
      <c r="D16" s="30" t="s">
        <v>450</v>
      </c>
      <c r="E16" s="31">
        <f>VLOOKUP(C16,'[1]DU LIEU'!A:E,5,0)</f>
        <v>15300000</v>
      </c>
      <c r="F16" s="31">
        <v>15300000</v>
      </c>
      <c r="G16" s="31">
        <f>F16-E16</f>
        <v>0</v>
      </c>
      <c r="H16" s="32" t="s">
        <v>515</v>
      </c>
      <c r="I16" s="42"/>
      <c r="J16" s="29"/>
      <c r="K16" s="29"/>
    </row>
    <row r="17" spans="1:11">
      <c r="A17" s="59">
        <v>3</v>
      </c>
      <c r="B17" s="38">
        <v>42838</v>
      </c>
      <c r="C17" s="39">
        <v>381056</v>
      </c>
      <c r="D17" s="30" t="s">
        <v>451</v>
      </c>
      <c r="E17" s="31">
        <f>VLOOKUP(C17,'[1]DU LIEU'!A:E,5,0)</f>
        <v>800000</v>
      </c>
      <c r="F17" s="31">
        <v>800000</v>
      </c>
      <c r="G17" s="31">
        <f t="shared" ref="G17:G74" si="0">F17-E17</f>
        <v>0</v>
      </c>
      <c r="H17" s="32" t="s">
        <v>516</v>
      </c>
      <c r="I17" s="42"/>
      <c r="J17" s="29"/>
      <c r="K17" s="29"/>
    </row>
    <row r="18" spans="1:11">
      <c r="A18" s="59">
        <v>4</v>
      </c>
      <c r="B18" s="38">
        <v>42838</v>
      </c>
      <c r="C18" s="39">
        <v>380158</v>
      </c>
      <c r="D18" s="30" t="s">
        <v>452</v>
      </c>
      <c r="E18" s="31">
        <f>VLOOKUP(C18,'[1]DU LIEU'!A:E,5,0)</f>
        <v>1400000</v>
      </c>
      <c r="F18" s="31">
        <v>1400000</v>
      </c>
      <c r="G18" s="31">
        <f t="shared" si="0"/>
        <v>0</v>
      </c>
      <c r="H18" s="32" t="s">
        <v>517</v>
      </c>
      <c r="I18" s="42"/>
      <c r="J18" s="29"/>
      <c r="K18" s="29"/>
    </row>
    <row r="19" spans="1:11">
      <c r="A19" s="59">
        <v>5</v>
      </c>
      <c r="B19" s="38">
        <v>42838</v>
      </c>
      <c r="C19" s="40">
        <v>402151</v>
      </c>
      <c r="D19" s="30" t="s">
        <v>453</v>
      </c>
      <c r="E19" s="31">
        <f>VLOOKUP(C19,'[1]DU LIEU'!A:E,5,0)</f>
        <v>3800000</v>
      </c>
      <c r="F19" s="31">
        <v>3800000</v>
      </c>
      <c r="G19" s="31">
        <f t="shared" si="0"/>
        <v>0</v>
      </c>
      <c r="H19" s="32" t="s">
        <v>518</v>
      </c>
      <c r="I19" s="8"/>
      <c r="J19" s="29"/>
      <c r="K19" s="29"/>
    </row>
    <row r="20" spans="1:11">
      <c r="A20" s="59">
        <v>6</v>
      </c>
      <c r="B20" s="38">
        <v>42838</v>
      </c>
      <c r="C20" s="39">
        <v>391561</v>
      </c>
      <c r="D20" s="30" t="s">
        <v>454</v>
      </c>
      <c r="E20" s="31">
        <f>VLOOKUP(C20,'[1]DU LIEU'!A:E,5,0)</f>
        <v>4000000</v>
      </c>
      <c r="F20" s="31">
        <v>4000000</v>
      </c>
      <c r="G20" s="31">
        <f t="shared" si="0"/>
        <v>0</v>
      </c>
      <c r="H20" s="32" t="s">
        <v>519</v>
      </c>
      <c r="I20" s="8"/>
      <c r="J20" s="29"/>
      <c r="K20" s="29"/>
    </row>
    <row r="21" spans="1:11">
      <c r="A21" s="59">
        <v>7</v>
      </c>
      <c r="B21" s="38">
        <v>42838</v>
      </c>
      <c r="C21" s="39">
        <v>381137</v>
      </c>
      <c r="D21" s="30" t="s">
        <v>455</v>
      </c>
      <c r="E21" s="31">
        <f>VLOOKUP(C21,'[1]DU LIEU'!A:E,5,0)</f>
        <v>1200000</v>
      </c>
      <c r="F21" s="31">
        <v>1200000</v>
      </c>
      <c r="G21" s="31">
        <f t="shared" si="0"/>
        <v>0</v>
      </c>
      <c r="H21" s="32" t="s">
        <v>520</v>
      </c>
      <c r="I21" s="8"/>
      <c r="J21" s="29"/>
      <c r="K21" s="29"/>
    </row>
    <row r="22" spans="1:11">
      <c r="A22" s="59">
        <v>8</v>
      </c>
      <c r="B22" s="38">
        <v>42838</v>
      </c>
      <c r="C22" s="39" t="s">
        <v>456</v>
      </c>
      <c r="D22" s="30" t="s">
        <v>457</v>
      </c>
      <c r="E22" s="31">
        <f>VLOOKUP(C22,'[1]DU LIEU'!A:E,5,0)</f>
        <v>8040000</v>
      </c>
      <c r="F22" s="31">
        <v>8040000</v>
      </c>
      <c r="G22" s="31">
        <f t="shared" si="0"/>
        <v>0</v>
      </c>
      <c r="H22" s="32" t="s">
        <v>521</v>
      </c>
      <c r="I22" s="8"/>
      <c r="J22" s="29"/>
      <c r="K22" s="29"/>
    </row>
    <row r="23" spans="1:11">
      <c r="A23" s="59">
        <v>9</v>
      </c>
      <c r="B23" s="38">
        <v>42838</v>
      </c>
      <c r="C23" s="39">
        <v>403038</v>
      </c>
      <c r="D23" s="30" t="s">
        <v>458</v>
      </c>
      <c r="E23" s="31">
        <f>VLOOKUP(C23,'[1]DU LIEU'!A:E,5,0)</f>
        <v>15300000</v>
      </c>
      <c r="F23" s="31">
        <v>15300000</v>
      </c>
      <c r="G23" s="31">
        <f t="shared" si="0"/>
        <v>0</v>
      </c>
      <c r="H23" s="32" t="s">
        <v>522</v>
      </c>
      <c r="I23" s="8"/>
      <c r="J23" s="29"/>
      <c r="K23" s="29"/>
    </row>
    <row r="24" spans="1:11">
      <c r="A24" s="59">
        <v>10</v>
      </c>
      <c r="B24" s="38">
        <v>42838</v>
      </c>
      <c r="C24" s="39">
        <v>403425</v>
      </c>
      <c r="D24" s="30" t="s">
        <v>459</v>
      </c>
      <c r="E24" s="31">
        <f>VLOOKUP(C24,'[1]DU LIEU'!A:E,5,0)</f>
        <v>2400000</v>
      </c>
      <c r="F24" s="31">
        <v>2400000</v>
      </c>
      <c r="G24" s="31">
        <f t="shared" si="0"/>
        <v>0</v>
      </c>
      <c r="H24" s="32" t="s">
        <v>523</v>
      </c>
      <c r="I24" s="8"/>
      <c r="J24" s="29"/>
      <c r="K24" s="29"/>
    </row>
    <row r="25" spans="1:11">
      <c r="A25" s="59">
        <v>11</v>
      </c>
      <c r="B25" s="38">
        <v>42838</v>
      </c>
      <c r="C25" s="39">
        <v>402241</v>
      </c>
      <c r="D25" s="30" t="s">
        <v>460</v>
      </c>
      <c r="E25" s="31">
        <f>VLOOKUP(C25,'[1]DU LIEU'!A:E,5,0)</f>
        <v>3600000</v>
      </c>
      <c r="F25" s="31">
        <v>3600000</v>
      </c>
      <c r="G25" s="31">
        <f t="shared" si="0"/>
        <v>0</v>
      </c>
      <c r="H25" s="32" t="s">
        <v>524</v>
      </c>
      <c r="I25" s="8"/>
      <c r="J25" s="29"/>
      <c r="K25" s="29"/>
    </row>
    <row r="26" spans="1:11" ht="25.5">
      <c r="A26" s="59">
        <v>12</v>
      </c>
      <c r="B26" s="38">
        <v>42838</v>
      </c>
      <c r="C26" s="39">
        <v>402935</v>
      </c>
      <c r="D26" s="30" t="s">
        <v>461</v>
      </c>
      <c r="E26" s="31">
        <f>VLOOKUP(C26,'[1]DU LIEU'!A:E,5,0)</f>
        <v>15300000</v>
      </c>
      <c r="F26" s="31">
        <v>15300000</v>
      </c>
      <c r="G26" s="31">
        <f t="shared" si="0"/>
        <v>0</v>
      </c>
      <c r="H26" s="32" t="s">
        <v>525</v>
      </c>
      <c r="I26" s="8"/>
      <c r="J26" s="29"/>
      <c r="K26" s="29"/>
    </row>
    <row r="27" spans="1:11">
      <c r="A27" s="59">
        <v>13</v>
      </c>
      <c r="B27" s="38">
        <v>42838</v>
      </c>
      <c r="C27" s="39">
        <v>400514</v>
      </c>
      <c r="D27" s="30" t="s">
        <v>462</v>
      </c>
      <c r="E27" s="31">
        <f>VLOOKUP(C27,'[1]DU LIEU'!A:E,5,0)</f>
        <v>4000000</v>
      </c>
      <c r="F27" s="31">
        <v>4000000</v>
      </c>
      <c r="G27" s="31">
        <f t="shared" si="0"/>
        <v>0</v>
      </c>
      <c r="H27" s="32" t="s">
        <v>526</v>
      </c>
      <c r="I27" s="8"/>
      <c r="J27" s="29"/>
      <c r="K27" s="29"/>
    </row>
    <row r="28" spans="1:11">
      <c r="A28" s="59">
        <v>14</v>
      </c>
      <c r="B28" s="38">
        <v>42838</v>
      </c>
      <c r="C28" s="39">
        <v>400532</v>
      </c>
      <c r="D28" s="30" t="s">
        <v>463</v>
      </c>
      <c r="E28" s="31">
        <f>VLOOKUP(C28,'[1]DU LIEU'!A:E,5,0)</f>
        <v>4000000</v>
      </c>
      <c r="F28" s="31">
        <v>4000000</v>
      </c>
      <c r="G28" s="31">
        <f t="shared" si="0"/>
        <v>0</v>
      </c>
      <c r="H28" s="32" t="s">
        <v>527</v>
      </c>
      <c r="I28" s="8"/>
      <c r="J28" s="29"/>
      <c r="K28" s="29"/>
    </row>
    <row r="29" spans="1:11">
      <c r="A29" s="59">
        <v>15</v>
      </c>
      <c r="B29" s="38">
        <v>42838</v>
      </c>
      <c r="C29" s="39">
        <v>391929</v>
      </c>
      <c r="D29" s="30" t="s">
        <v>464</v>
      </c>
      <c r="E29" s="31">
        <f>VLOOKUP(C29,'[1]DU LIEU'!A:E,5,0)</f>
        <v>3600000</v>
      </c>
      <c r="F29" s="31">
        <v>3600000</v>
      </c>
      <c r="G29" s="31">
        <f t="shared" si="0"/>
        <v>0</v>
      </c>
      <c r="H29" s="32" t="s">
        <v>528</v>
      </c>
      <c r="I29" s="8"/>
      <c r="J29" s="29"/>
      <c r="K29" s="29"/>
    </row>
    <row r="30" spans="1:11" ht="25.5">
      <c r="A30" s="59">
        <v>16</v>
      </c>
      <c r="B30" s="38">
        <v>42838</v>
      </c>
      <c r="C30" s="39">
        <v>401451</v>
      </c>
      <c r="D30" s="30" t="s">
        <v>465</v>
      </c>
      <c r="E30" s="31">
        <f>VLOOKUP(C30,'[1]DU LIEU'!A:E,5,0)</f>
        <v>3800000</v>
      </c>
      <c r="F30" s="31">
        <v>3800000</v>
      </c>
      <c r="G30" s="31">
        <f t="shared" si="0"/>
        <v>0</v>
      </c>
      <c r="H30" s="32" t="s">
        <v>529</v>
      </c>
      <c r="I30" s="8"/>
      <c r="J30" s="29"/>
      <c r="K30" s="29"/>
    </row>
    <row r="31" spans="1:11" ht="38.25">
      <c r="A31" s="59">
        <v>17</v>
      </c>
      <c r="B31" s="38">
        <v>42838</v>
      </c>
      <c r="C31" s="39">
        <v>401640</v>
      </c>
      <c r="D31" s="30" t="s">
        <v>466</v>
      </c>
      <c r="E31" s="31">
        <f>VLOOKUP(C31,'[1]DU LIEU'!A:E,5,0)</f>
        <v>2800000</v>
      </c>
      <c r="F31" s="31">
        <v>2800000</v>
      </c>
      <c r="G31" s="31">
        <f t="shared" si="0"/>
        <v>0</v>
      </c>
      <c r="H31" s="32" t="s">
        <v>530</v>
      </c>
      <c r="I31" s="8"/>
      <c r="J31" s="29"/>
      <c r="K31" s="29"/>
    </row>
    <row r="32" spans="1:11" ht="38.25">
      <c r="A32" s="59">
        <v>18</v>
      </c>
      <c r="B32" s="38">
        <v>42838</v>
      </c>
      <c r="C32" s="39" t="s">
        <v>467</v>
      </c>
      <c r="D32" s="30" t="s">
        <v>468</v>
      </c>
      <c r="E32" s="31">
        <f>VLOOKUP(C32,'[1]DU LIEU'!A:E,5,0)</f>
        <v>19700000</v>
      </c>
      <c r="F32" s="31">
        <v>19700000</v>
      </c>
      <c r="G32" s="31">
        <f t="shared" si="0"/>
        <v>0</v>
      </c>
      <c r="H32" s="32" t="s">
        <v>531</v>
      </c>
      <c r="I32" s="8"/>
      <c r="J32" s="29"/>
      <c r="K32" s="29"/>
    </row>
    <row r="33" spans="1:11">
      <c r="A33" s="59">
        <v>19</v>
      </c>
      <c r="B33" s="38">
        <v>42838</v>
      </c>
      <c r="C33" s="39">
        <v>382340</v>
      </c>
      <c r="D33" s="30" t="s">
        <v>469</v>
      </c>
      <c r="E33" s="31">
        <f>VLOOKUP(C33,'[1]DU LIEU'!A:E,5,0)</f>
        <v>2000000</v>
      </c>
      <c r="F33" s="31">
        <v>2000000</v>
      </c>
      <c r="G33" s="31">
        <f t="shared" si="0"/>
        <v>0</v>
      </c>
      <c r="H33" s="32" t="s">
        <v>532</v>
      </c>
      <c r="I33" s="8"/>
      <c r="J33" s="29"/>
      <c r="K33" s="29"/>
    </row>
    <row r="34" spans="1:11">
      <c r="A34" s="59">
        <v>20</v>
      </c>
      <c r="B34" s="38">
        <v>42838</v>
      </c>
      <c r="C34" s="39">
        <v>401371</v>
      </c>
      <c r="D34" s="30" t="s">
        <v>470</v>
      </c>
      <c r="E34" s="31">
        <f>VLOOKUP(C34,'[1]DU LIEU'!A:E,5,0)</f>
        <v>3200000</v>
      </c>
      <c r="F34" s="31">
        <v>3200000</v>
      </c>
      <c r="G34" s="31">
        <f t="shared" si="0"/>
        <v>0</v>
      </c>
      <c r="H34" s="32" t="s">
        <v>533</v>
      </c>
      <c r="I34" s="8"/>
      <c r="J34" s="29"/>
      <c r="K34" s="29"/>
    </row>
    <row r="35" spans="1:11">
      <c r="A35" s="59">
        <v>21</v>
      </c>
      <c r="B35" s="38">
        <v>42838</v>
      </c>
      <c r="C35" s="39">
        <v>390133</v>
      </c>
      <c r="D35" s="30" t="s">
        <v>471</v>
      </c>
      <c r="E35" s="31">
        <f>VLOOKUP(C35,'[1]DU LIEU'!A:E,5,0)</f>
        <v>5600000</v>
      </c>
      <c r="F35" s="31">
        <v>5600000</v>
      </c>
      <c r="G35" s="31">
        <f t="shared" si="0"/>
        <v>0</v>
      </c>
      <c r="H35" s="32" t="s">
        <v>534</v>
      </c>
      <c r="I35" s="8"/>
      <c r="J35" s="29"/>
      <c r="K35" s="29"/>
    </row>
    <row r="36" spans="1:11" ht="25.5">
      <c r="A36" s="59">
        <v>22</v>
      </c>
      <c r="B36" s="38">
        <v>42838</v>
      </c>
      <c r="C36" s="39">
        <v>381641</v>
      </c>
      <c r="D36" s="30" t="s">
        <v>472</v>
      </c>
      <c r="E36" s="31">
        <f>VLOOKUP(C36,'[1]DU LIEU'!A:E,5,0)</f>
        <v>2000000</v>
      </c>
      <c r="F36" s="31">
        <v>2000000</v>
      </c>
      <c r="G36" s="31">
        <f t="shared" si="0"/>
        <v>0</v>
      </c>
      <c r="H36" s="32" t="s">
        <v>535</v>
      </c>
      <c r="I36" s="8"/>
      <c r="J36" s="29"/>
      <c r="K36" s="29"/>
    </row>
    <row r="37" spans="1:11">
      <c r="A37" s="59">
        <v>23</v>
      </c>
      <c r="B37" s="38">
        <v>42838</v>
      </c>
      <c r="C37" s="39">
        <v>382409</v>
      </c>
      <c r="D37" s="30" t="s">
        <v>473</v>
      </c>
      <c r="E37" s="31">
        <f>VLOOKUP(C37,'[1]DU LIEU'!A:E,5,0)</f>
        <v>2000000</v>
      </c>
      <c r="F37" s="31">
        <v>2000000</v>
      </c>
      <c r="G37" s="31">
        <f t="shared" si="0"/>
        <v>0</v>
      </c>
      <c r="H37" s="32" t="s">
        <v>536</v>
      </c>
      <c r="I37" s="8"/>
      <c r="J37" s="29"/>
      <c r="K37" s="29"/>
    </row>
    <row r="38" spans="1:11">
      <c r="A38" s="59">
        <v>24</v>
      </c>
      <c r="B38" s="38">
        <v>42838</v>
      </c>
      <c r="C38" s="39">
        <v>392620</v>
      </c>
      <c r="D38" s="30" t="s">
        <v>474</v>
      </c>
      <c r="E38" s="31">
        <f>VLOOKUP(C38,'[1]DU LIEU'!A:E,5,0)</f>
        <v>3000000</v>
      </c>
      <c r="F38" s="31">
        <v>3000000</v>
      </c>
      <c r="G38" s="31">
        <f t="shared" si="0"/>
        <v>0</v>
      </c>
      <c r="H38" s="32" t="s">
        <v>537</v>
      </c>
      <c r="I38" s="8"/>
      <c r="J38" s="29"/>
      <c r="K38" s="29"/>
    </row>
    <row r="39" spans="1:11" ht="25.5">
      <c r="A39" s="59">
        <v>25</v>
      </c>
      <c r="B39" s="38">
        <v>42838</v>
      </c>
      <c r="C39" s="39" t="s">
        <v>475</v>
      </c>
      <c r="D39" s="30" t="s">
        <v>476</v>
      </c>
      <c r="E39" s="31">
        <f>VLOOKUP(C39,'[1]DU LIEU'!A:E,5,0)</f>
        <v>19700000</v>
      </c>
      <c r="F39" s="31">
        <v>19700000</v>
      </c>
      <c r="G39" s="31">
        <f t="shared" si="0"/>
        <v>0</v>
      </c>
      <c r="H39" s="32" t="s">
        <v>538</v>
      </c>
      <c r="I39" s="8"/>
      <c r="J39" s="29"/>
      <c r="K39" s="29"/>
    </row>
    <row r="40" spans="1:11">
      <c r="A40" s="59">
        <v>26</v>
      </c>
      <c r="B40" s="38">
        <v>42838</v>
      </c>
      <c r="C40" s="39">
        <v>381403</v>
      </c>
      <c r="D40" s="30" t="s">
        <v>478</v>
      </c>
      <c r="E40" s="31">
        <f>VLOOKUP(C40,'[1]DU LIEU'!A:E,5,0)</f>
        <v>2000000</v>
      </c>
      <c r="F40" s="31">
        <v>2000000</v>
      </c>
      <c r="G40" s="31">
        <f t="shared" si="0"/>
        <v>0</v>
      </c>
      <c r="H40" s="32" t="s">
        <v>540</v>
      </c>
      <c r="I40" s="8"/>
      <c r="J40" s="29"/>
      <c r="K40" s="29"/>
    </row>
    <row r="41" spans="1:11">
      <c r="A41" s="59">
        <v>27</v>
      </c>
      <c r="B41" s="38">
        <v>42838</v>
      </c>
      <c r="C41" s="39">
        <v>402154</v>
      </c>
      <c r="D41" s="30" t="s">
        <v>479</v>
      </c>
      <c r="E41" s="31">
        <f>VLOOKUP(C41,'[1]DU LIEU'!A:E,5,0)</f>
        <v>3400000</v>
      </c>
      <c r="F41" s="31">
        <v>3400000</v>
      </c>
      <c r="G41" s="31">
        <f t="shared" si="0"/>
        <v>0</v>
      </c>
      <c r="H41" s="32" t="s">
        <v>541</v>
      </c>
      <c r="I41" s="8"/>
      <c r="J41" s="29"/>
      <c r="K41" s="29"/>
    </row>
    <row r="42" spans="1:11">
      <c r="A42" s="59">
        <v>28</v>
      </c>
      <c r="B42" s="38">
        <v>42838</v>
      </c>
      <c r="C42" s="39">
        <v>382404</v>
      </c>
      <c r="D42" s="30" t="s">
        <v>480</v>
      </c>
      <c r="E42" s="31">
        <f>VLOOKUP(C42,'[1]DU LIEU'!A:E,5,0)</f>
        <v>2000000</v>
      </c>
      <c r="F42" s="31">
        <v>2000000</v>
      </c>
      <c r="G42" s="31">
        <f t="shared" si="0"/>
        <v>0</v>
      </c>
      <c r="H42" s="32" t="s">
        <v>542</v>
      </c>
      <c r="I42" s="8"/>
      <c r="J42" s="29"/>
      <c r="K42" s="29"/>
    </row>
    <row r="43" spans="1:11">
      <c r="A43" s="59">
        <v>29</v>
      </c>
      <c r="B43" s="38">
        <v>42838</v>
      </c>
      <c r="C43" s="39">
        <v>382630</v>
      </c>
      <c r="D43" s="30" t="s">
        <v>480</v>
      </c>
      <c r="E43" s="31">
        <f>VLOOKUP(C43,'[1]DU LIEU'!A:E,5,0)</f>
        <v>2000000</v>
      </c>
      <c r="F43" s="31">
        <v>2000000</v>
      </c>
      <c r="G43" s="31">
        <f t="shared" si="0"/>
        <v>0</v>
      </c>
      <c r="H43" s="32" t="s">
        <v>543</v>
      </c>
      <c r="I43" s="8"/>
      <c r="J43" s="29"/>
      <c r="K43" s="29"/>
    </row>
    <row r="44" spans="1:11">
      <c r="A44" s="59">
        <v>30</v>
      </c>
      <c r="B44" s="38">
        <v>42838</v>
      </c>
      <c r="C44" s="39">
        <v>392339</v>
      </c>
      <c r="D44" s="30" t="s">
        <v>481</v>
      </c>
      <c r="E44" s="31">
        <f>VLOOKUP(C44,'[1]DU LIEU'!A:E,5,0)</f>
        <v>3000000</v>
      </c>
      <c r="F44" s="31">
        <v>3000000</v>
      </c>
      <c r="G44" s="31">
        <f t="shared" si="0"/>
        <v>0</v>
      </c>
      <c r="H44" s="32" t="s">
        <v>544</v>
      </c>
      <c r="I44" s="8"/>
      <c r="J44" s="29"/>
      <c r="K44" s="29"/>
    </row>
    <row r="45" spans="1:11">
      <c r="A45" s="59">
        <v>31</v>
      </c>
      <c r="B45" s="38">
        <v>42838</v>
      </c>
      <c r="C45" s="39">
        <v>391727</v>
      </c>
      <c r="D45" s="30" t="s">
        <v>482</v>
      </c>
      <c r="E45" s="31">
        <f>VLOOKUP(C45,'[1]DU LIEU'!A:E,5,0)</f>
        <v>3800000</v>
      </c>
      <c r="F45" s="31">
        <v>3800000</v>
      </c>
      <c r="G45" s="31">
        <f t="shared" si="0"/>
        <v>0</v>
      </c>
      <c r="H45" s="32" t="s">
        <v>545</v>
      </c>
      <c r="I45" s="8"/>
      <c r="J45" s="29"/>
      <c r="K45" s="29"/>
    </row>
    <row r="46" spans="1:11">
      <c r="A46" s="59">
        <v>32</v>
      </c>
      <c r="B46" s="38">
        <v>42838</v>
      </c>
      <c r="C46" s="39">
        <v>400115</v>
      </c>
      <c r="D46" s="30" t="s">
        <v>483</v>
      </c>
      <c r="E46" s="31">
        <f>VLOOKUP(C46,'[1]DU LIEU'!A:E,5,0)</f>
        <v>3600000</v>
      </c>
      <c r="F46" s="31">
        <v>3600000</v>
      </c>
      <c r="G46" s="31">
        <f t="shared" si="0"/>
        <v>0</v>
      </c>
      <c r="H46" s="32" t="s">
        <v>546</v>
      </c>
      <c r="I46" s="8"/>
      <c r="J46" s="29"/>
      <c r="K46" s="29"/>
    </row>
    <row r="47" spans="1:11">
      <c r="A47" s="59">
        <v>33</v>
      </c>
      <c r="B47" s="38">
        <v>42838</v>
      </c>
      <c r="C47" s="39">
        <v>402567</v>
      </c>
      <c r="D47" s="30" t="s">
        <v>484</v>
      </c>
      <c r="E47" s="31">
        <f>VLOOKUP(C47,'[1]DU LIEU'!A:E,5,0)</f>
        <v>3800000</v>
      </c>
      <c r="F47" s="31">
        <v>3800000</v>
      </c>
      <c r="G47" s="31">
        <f t="shared" si="0"/>
        <v>0</v>
      </c>
      <c r="H47" s="32" t="s">
        <v>547</v>
      </c>
      <c r="I47" s="8"/>
      <c r="J47" s="29"/>
      <c r="K47" s="29"/>
    </row>
    <row r="48" spans="1:11">
      <c r="A48" s="59">
        <v>34</v>
      </c>
      <c r="B48" s="38">
        <v>42838</v>
      </c>
      <c r="C48" s="39">
        <v>382610</v>
      </c>
      <c r="D48" s="30" t="s">
        <v>485</v>
      </c>
      <c r="E48" s="31">
        <f>VLOOKUP(C48,'[1]DU LIEU'!A:E,5,0)</f>
        <v>2000000</v>
      </c>
      <c r="F48" s="31">
        <v>2000000</v>
      </c>
      <c r="G48" s="31">
        <f t="shared" si="0"/>
        <v>0</v>
      </c>
      <c r="H48" s="32" t="s">
        <v>548</v>
      </c>
      <c r="I48" s="8"/>
      <c r="J48" s="29"/>
      <c r="K48" s="29"/>
    </row>
    <row r="49" spans="1:11">
      <c r="A49" s="59">
        <v>35</v>
      </c>
      <c r="B49" s="38">
        <v>42838</v>
      </c>
      <c r="C49" s="39">
        <v>402538</v>
      </c>
      <c r="D49" s="30" t="s">
        <v>486</v>
      </c>
      <c r="E49" s="31">
        <f>VLOOKUP(C49,'[1]DU LIEU'!A:E,5,0)</f>
        <v>3600000</v>
      </c>
      <c r="F49" s="31">
        <v>3600000</v>
      </c>
      <c r="G49" s="31">
        <f t="shared" si="0"/>
        <v>0</v>
      </c>
      <c r="H49" s="32" t="s">
        <v>549</v>
      </c>
      <c r="I49" s="8"/>
      <c r="J49" s="29"/>
      <c r="K49" s="29"/>
    </row>
    <row r="50" spans="1:11" ht="25.5">
      <c r="A50" s="59">
        <v>36</v>
      </c>
      <c r="B50" s="38">
        <v>42838</v>
      </c>
      <c r="C50" s="39">
        <v>400130</v>
      </c>
      <c r="D50" s="30" t="s">
        <v>487</v>
      </c>
      <c r="E50" s="31">
        <f>VLOOKUP(C50,'[1]DU LIEU'!A:E,5,0)</f>
        <v>4000000</v>
      </c>
      <c r="F50" s="31">
        <v>4000000</v>
      </c>
      <c r="G50" s="31">
        <f t="shared" si="0"/>
        <v>0</v>
      </c>
      <c r="H50" s="32" t="s">
        <v>550</v>
      </c>
      <c r="I50" s="8"/>
      <c r="J50" s="29"/>
      <c r="K50" s="29"/>
    </row>
    <row r="51" spans="1:11">
      <c r="A51" s="59">
        <v>37</v>
      </c>
      <c r="B51" s="38">
        <v>42838</v>
      </c>
      <c r="C51" s="39">
        <v>380102</v>
      </c>
      <c r="D51" s="30" t="s">
        <v>488</v>
      </c>
      <c r="E51" s="31">
        <f>VLOOKUP(C51,'[1]DU LIEU'!A:E,5,0)</f>
        <v>400000</v>
      </c>
      <c r="F51" s="31">
        <v>400000</v>
      </c>
      <c r="G51" s="31">
        <f t="shared" si="0"/>
        <v>0</v>
      </c>
      <c r="H51" s="32" t="s">
        <v>551</v>
      </c>
      <c r="I51" s="8"/>
      <c r="J51" s="29"/>
      <c r="K51" s="29"/>
    </row>
    <row r="52" spans="1:11">
      <c r="A52" s="59">
        <v>38</v>
      </c>
      <c r="B52" s="38">
        <v>42838</v>
      </c>
      <c r="C52" s="39">
        <v>401312</v>
      </c>
      <c r="D52" s="30" t="s">
        <v>489</v>
      </c>
      <c r="E52" s="31">
        <f>VLOOKUP(C52,'[1]DU LIEU'!A:E,5,0)</f>
        <v>3400000</v>
      </c>
      <c r="F52" s="31">
        <v>3400000</v>
      </c>
      <c r="G52" s="31">
        <f t="shared" si="0"/>
        <v>0</v>
      </c>
      <c r="H52" s="32" t="s">
        <v>552</v>
      </c>
      <c r="I52" s="8"/>
      <c r="J52" s="29"/>
      <c r="K52" s="29"/>
    </row>
    <row r="53" spans="1:11">
      <c r="A53" s="59">
        <v>39</v>
      </c>
      <c r="B53" s="38">
        <v>42838</v>
      </c>
      <c r="C53" s="39">
        <v>401307</v>
      </c>
      <c r="D53" s="30" t="s">
        <v>490</v>
      </c>
      <c r="E53" s="31">
        <f>VLOOKUP(C53,'[1]DU LIEU'!A:E,5,0)</f>
        <v>3800000</v>
      </c>
      <c r="F53" s="31">
        <v>3800000</v>
      </c>
      <c r="G53" s="31">
        <f t="shared" si="0"/>
        <v>0</v>
      </c>
      <c r="H53" s="32" t="s">
        <v>553</v>
      </c>
      <c r="I53" s="8"/>
      <c r="J53" s="29"/>
      <c r="K53" s="29"/>
    </row>
    <row r="54" spans="1:11" ht="25.5">
      <c r="A54" s="59">
        <v>40</v>
      </c>
      <c r="B54" s="38">
        <v>42838</v>
      </c>
      <c r="C54" s="39">
        <v>401168</v>
      </c>
      <c r="D54" s="30" t="s">
        <v>491</v>
      </c>
      <c r="E54" s="31">
        <f>VLOOKUP(C54,'[1]DU LIEU'!A:E,5,0)</f>
        <v>3600000</v>
      </c>
      <c r="F54" s="31">
        <v>3600000</v>
      </c>
      <c r="G54" s="31">
        <f t="shared" si="0"/>
        <v>0</v>
      </c>
      <c r="H54" s="32" t="s">
        <v>554</v>
      </c>
      <c r="I54" s="8"/>
      <c r="J54" s="29"/>
      <c r="K54" s="29"/>
    </row>
    <row r="55" spans="1:11" ht="25.5">
      <c r="A55" s="59">
        <v>41</v>
      </c>
      <c r="B55" s="38">
        <v>42838</v>
      </c>
      <c r="C55" s="39">
        <v>391031</v>
      </c>
      <c r="D55" s="30" t="s">
        <v>492</v>
      </c>
      <c r="E55" s="31">
        <f>VLOOKUP(C55,'[1]DU LIEU'!A:E,5,0)</f>
        <v>4000000</v>
      </c>
      <c r="F55" s="31">
        <v>4000000</v>
      </c>
      <c r="G55" s="31">
        <f t="shared" si="0"/>
        <v>0</v>
      </c>
      <c r="H55" s="32" t="s">
        <v>555</v>
      </c>
      <c r="I55" s="8"/>
      <c r="J55" s="29"/>
      <c r="K55" s="29"/>
    </row>
    <row r="56" spans="1:11">
      <c r="A56" s="59">
        <v>42</v>
      </c>
      <c r="B56" s="38">
        <v>42838</v>
      </c>
      <c r="C56" s="39">
        <v>391915</v>
      </c>
      <c r="D56" s="30" t="s">
        <v>493</v>
      </c>
      <c r="E56" s="31">
        <f>VLOOKUP(C56,'[1]DU LIEU'!A:E,5,0)</f>
        <v>3800000</v>
      </c>
      <c r="F56" s="31">
        <v>3800000</v>
      </c>
      <c r="G56" s="31">
        <f t="shared" si="0"/>
        <v>0</v>
      </c>
      <c r="H56" s="32" t="s">
        <v>556</v>
      </c>
      <c r="I56" s="8"/>
      <c r="J56" s="29"/>
      <c r="K56" s="29"/>
    </row>
    <row r="57" spans="1:11">
      <c r="A57" s="59">
        <v>43</v>
      </c>
      <c r="B57" s="38">
        <v>42838</v>
      </c>
      <c r="C57" s="39" t="s">
        <v>494</v>
      </c>
      <c r="D57" s="30" t="s">
        <v>495</v>
      </c>
      <c r="E57" s="31">
        <f>VLOOKUP(C57,'[1]DU LIEU'!A:E,5,0)</f>
        <v>19700000</v>
      </c>
      <c r="F57" s="31">
        <v>19700000</v>
      </c>
      <c r="G57" s="31">
        <f t="shared" si="0"/>
        <v>0</v>
      </c>
      <c r="H57" s="32" t="s">
        <v>557</v>
      </c>
      <c r="I57" s="8"/>
      <c r="J57" s="29"/>
      <c r="K57" s="29"/>
    </row>
    <row r="58" spans="1:11">
      <c r="A58" s="59">
        <v>44</v>
      </c>
      <c r="B58" s="38">
        <v>42838</v>
      </c>
      <c r="C58" s="40">
        <v>391320</v>
      </c>
      <c r="D58" s="30" t="s">
        <v>496</v>
      </c>
      <c r="E58" s="31">
        <f>VLOOKUP(C58,'[1]DU LIEU'!A:E,5,0)</f>
        <v>4400000</v>
      </c>
      <c r="F58" s="31">
        <v>4400000</v>
      </c>
      <c r="G58" s="31">
        <f t="shared" si="0"/>
        <v>0</v>
      </c>
      <c r="H58" s="32" t="s">
        <v>558</v>
      </c>
      <c r="I58" s="8"/>
      <c r="J58" s="29"/>
      <c r="K58" s="29"/>
    </row>
    <row r="59" spans="1:11">
      <c r="A59" s="59">
        <v>45</v>
      </c>
      <c r="B59" s="38">
        <v>42838</v>
      </c>
      <c r="C59" s="40">
        <v>403903</v>
      </c>
      <c r="D59" s="30" t="s">
        <v>497</v>
      </c>
      <c r="E59" s="31">
        <f>VLOOKUP(C59,'[1]DU LIEU'!A:E,5,0)</f>
        <v>6400000</v>
      </c>
      <c r="F59" s="31">
        <v>6400000</v>
      </c>
      <c r="G59" s="31">
        <f t="shared" si="0"/>
        <v>0</v>
      </c>
      <c r="H59" s="32" t="s">
        <v>559</v>
      </c>
      <c r="I59" s="8"/>
      <c r="J59" s="29"/>
      <c r="K59" s="29"/>
    </row>
    <row r="60" spans="1:11" ht="25.5">
      <c r="A60" s="59">
        <v>46</v>
      </c>
      <c r="B60" s="38">
        <v>42838</v>
      </c>
      <c r="C60" s="40">
        <v>401732</v>
      </c>
      <c r="D60" s="30" t="s">
        <v>498</v>
      </c>
      <c r="E60" s="31">
        <f>VLOOKUP(C60,'[1]DU LIEU'!A:E,5,0)</f>
        <v>5000000</v>
      </c>
      <c r="F60" s="31">
        <v>5000000</v>
      </c>
      <c r="G60" s="31">
        <f t="shared" si="0"/>
        <v>0</v>
      </c>
      <c r="H60" s="32" t="s">
        <v>560</v>
      </c>
      <c r="I60" s="8"/>
      <c r="J60" s="29"/>
      <c r="K60" s="29"/>
    </row>
    <row r="61" spans="1:11">
      <c r="A61" s="59">
        <v>47</v>
      </c>
      <c r="B61" s="38">
        <v>42838</v>
      </c>
      <c r="C61" s="40">
        <v>381814</v>
      </c>
      <c r="D61" s="30" t="s">
        <v>499</v>
      </c>
      <c r="E61" s="31">
        <f>VLOOKUP(C61,'[1]DU LIEU'!A:E,5,0)</f>
        <v>400000</v>
      </c>
      <c r="F61" s="31">
        <v>400000</v>
      </c>
      <c r="G61" s="31">
        <f t="shared" si="0"/>
        <v>0</v>
      </c>
      <c r="H61" s="32" t="s">
        <v>561</v>
      </c>
      <c r="I61" s="8"/>
      <c r="J61" s="29"/>
      <c r="K61" s="29"/>
    </row>
    <row r="62" spans="1:11">
      <c r="A62" s="59">
        <v>48</v>
      </c>
      <c r="B62" s="38">
        <v>42838</v>
      </c>
      <c r="C62" s="40">
        <v>361542</v>
      </c>
      <c r="D62" s="30" t="s">
        <v>500</v>
      </c>
      <c r="E62" s="31">
        <f>VLOOKUP(C62,'[1]DU LIEU'!A:E,5,0)</f>
        <v>600000</v>
      </c>
      <c r="F62" s="31">
        <v>600000</v>
      </c>
      <c r="G62" s="31">
        <f t="shared" si="0"/>
        <v>0</v>
      </c>
      <c r="H62" s="32" t="s">
        <v>562</v>
      </c>
      <c r="I62" s="8"/>
      <c r="J62" s="29"/>
      <c r="K62" s="29"/>
    </row>
    <row r="63" spans="1:11" ht="25.5">
      <c r="A63" s="59">
        <v>49</v>
      </c>
      <c r="B63" s="38">
        <v>42838</v>
      </c>
      <c r="C63" s="40">
        <v>401619</v>
      </c>
      <c r="D63" s="30" t="s">
        <v>501</v>
      </c>
      <c r="E63" s="31">
        <f>VLOOKUP(C63,'[1]DU LIEU'!A:E,5,0)</f>
        <v>4000000</v>
      </c>
      <c r="F63" s="31">
        <v>4000000</v>
      </c>
      <c r="G63" s="31">
        <f t="shared" si="0"/>
        <v>0</v>
      </c>
      <c r="H63" s="32" t="s">
        <v>563</v>
      </c>
      <c r="I63" s="8"/>
      <c r="J63" s="29"/>
      <c r="K63" s="29"/>
    </row>
    <row r="64" spans="1:11" ht="25.5">
      <c r="A64" s="59">
        <v>50</v>
      </c>
      <c r="B64" s="38">
        <v>42838</v>
      </c>
      <c r="C64" s="40">
        <v>401622</v>
      </c>
      <c r="D64" s="30" t="s">
        <v>502</v>
      </c>
      <c r="E64" s="31">
        <f>VLOOKUP(C64,'[1]DU LIEU'!A:E,5,0)</f>
        <v>4000000</v>
      </c>
      <c r="F64" s="31">
        <v>4000000</v>
      </c>
      <c r="G64" s="31">
        <f t="shared" si="0"/>
        <v>0</v>
      </c>
      <c r="H64" s="32" t="s">
        <v>564</v>
      </c>
      <c r="I64" s="8"/>
      <c r="J64" s="29"/>
      <c r="K64" s="29"/>
    </row>
    <row r="65" spans="1:11" ht="25.5">
      <c r="A65" s="59">
        <v>51</v>
      </c>
      <c r="B65" s="38">
        <v>42838</v>
      </c>
      <c r="C65" s="40">
        <v>391710</v>
      </c>
      <c r="D65" s="30" t="s">
        <v>503</v>
      </c>
      <c r="E65" s="31">
        <f>VLOOKUP(C65,'[1]DU LIEU'!A:E,5,0)</f>
        <v>1200000</v>
      </c>
      <c r="F65" s="31">
        <v>1200000</v>
      </c>
      <c r="G65" s="31">
        <f t="shared" si="0"/>
        <v>0</v>
      </c>
      <c r="H65" s="32" t="s">
        <v>565</v>
      </c>
      <c r="I65" s="8"/>
      <c r="J65" s="29"/>
      <c r="K65" s="29"/>
    </row>
    <row r="66" spans="1:11" ht="25.5">
      <c r="A66" s="59">
        <v>52</v>
      </c>
      <c r="B66" s="38">
        <v>42838</v>
      </c>
      <c r="C66" s="39">
        <v>400904</v>
      </c>
      <c r="D66" s="30" t="s">
        <v>504</v>
      </c>
      <c r="E66" s="31">
        <f>VLOOKUP(C66,'[1]DU LIEU'!A:E,5,0)</f>
        <v>4000000</v>
      </c>
      <c r="F66" s="31">
        <v>4000000</v>
      </c>
      <c r="G66" s="31">
        <f t="shared" si="0"/>
        <v>0</v>
      </c>
      <c r="H66" s="32" t="s">
        <v>566</v>
      </c>
      <c r="I66" s="8"/>
      <c r="J66" s="29"/>
      <c r="K66" s="29"/>
    </row>
    <row r="67" spans="1:11" ht="25.5">
      <c r="A67" s="59">
        <v>53</v>
      </c>
      <c r="B67" s="38">
        <v>42838</v>
      </c>
      <c r="C67" s="39">
        <v>400517</v>
      </c>
      <c r="D67" s="30" t="s">
        <v>505</v>
      </c>
      <c r="E67" s="31">
        <f>VLOOKUP(C67,'[1]DU LIEU'!A:E,5,0)</f>
        <v>3800000</v>
      </c>
      <c r="F67" s="31">
        <v>3800000</v>
      </c>
      <c r="G67" s="31">
        <f t="shared" si="0"/>
        <v>0</v>
      </c>
      <c r="H67" s="32" t="s">
        <v>567</v>
      </c>
      <c r="I67" s="8"/>
      <c r="J67" s="29"/>
      <c r="K67" s="29"/>
    </row>
    <row r="68" spans="1:11" ht="25.5">
      <c r="A68" s="59">
        <v>54</v>
      </c>
      <c r="B68" s="38">
        <v>42838</v>
      </c>
      <c r="C68" s="39">
        <v>382258</v>
      </c>
      <c r="D68" s="30" t="s">
        <v>506</v>
      </c>
      <c r="E68" s="31">
        <f>VLOOKUP(C68,'[1]DU LIEU'!A:E,5,0)</f>
        <v>2000000</v>
      </c>
      <c r="F68" s="31">
        <v>2000000</v>
      </c>
      <c r="G68" s="31">
        <f t="shared" si="0"/>
        <v>0</v>
      </c>
      <c r="H68" s="32" t="s">
        <v>568</v>
      </c>
      <c r="I68" s="8"/>
      <c r="J68" s="29"/>
      <c r="K68" s="29"/>
    </row>
    <row r="69" spans="1:11" ht="25.5">
      <c r="A69" s="59">
        <v>55</v>
      </c>
      <c r="B69" s="38">
        <v>42838</v>
      </c>
      <c r="C69" s="39" t="s">
        <v>507</v>
      </c>
      <c r="D69" s="30" t="s">
        <v>508</v>
      </c>
      <c r="E69" s="31">
        <f>VLOOKUP(C69,'[1]DU LIEU'!A:E,5,0)</f>
        <v>11725000</v>
      </c>
      <c r="F69" s="31">
        <v>11725000</v>
      </c>
      <c r="G69" s="31">
        <f t="shared" si="0"/>
        <v>0</v>
      </c>
      <c r="H69" s="32" t="s">
        <v>569</v>
      </c>
      <c r="I69" s="8"/>
      <c r="J69" s="29"/>
      <c r="K69" s="29"/>
    </row>
    <row r="70" spans="1:11">
      <c r="A70" s="59">
        <v>56</v>
      </c>
      <c r="B70" s="38">
        <v>42838</v>
      </c>
      <c r="C70" s="39">
        <v>382433</v>
      </c>
      <c r="D70" s="30" t="s">
        <v>509</v>
      </c>
      <c r="E70" s="31">
        <f>VLOOKUP(C70,'[1]DU LIEU'!A:E,5,0)</f>
        <v>2000000</v>
      </c>
      <c r="F70" s="31">
        <v>2000000</v>
      </c>
      <c r="G70" s="31">
        <f t="shared" si="0"/>
        <v>0</v>
      </c>
      <c r="H70" s="32" t="s">
        <v>570</v>
      </c>
      <c r="I70" s="8"/>
      <c r="J70" s="29"/>
      <c r="K70" s="29"/>
    </row>
    <row r="71" spans="1:11" ht="25.5">
      <c r="A71" s="59">
        <v>57</v>
      </c>
      <c r="B71" s="38">
        <v>42838</v>
      </c>
      <c r="C71" s="39">
        <v>403813</v>
      </c>
      <c r="D71" s="30" t="s">
        <v>510</v>
      </c>
      <c r="E71" s="31">
        <f>VLOOKUP(C71,'[1]DU LIEU'!A:E,5,0)</f>
        <v>3400000</v>
      </c>
      <c r="F71" s="31">
        <v>3400000</v>
      </c>
      <c r="G71" s="31">
        <f t="shared" si="0"/>
        <v>0</v>
      </c>
      <c r="H71" s="32" t="s">
        <v>571</v>
      </c>
      <c r="I71" s="8"/>
      <c r="J71" s="29"/>
      <c r="K71" s="29"/>
    </row>
    <row r="72" spans="1:11" ht="25.5">
      <c r="A72" s="59">
        <v>58</v>
      </c>
      <c r="B72" s="38">
        <v>42838</v>
      </c>
      <c r="C72" s="39" t="s">
        <v>511</v>
      </c>
      <c r="D72" s="30" t="s">
        <v>512</v>
      </c>
      <c r="E72" s="31">
        <f>VLOOKUP(C72,'[1]DU LIEU'!A:E,5,0)</f>
        <v>7880000</v>
      </c>
      <c r="F72" s="31">
        <v>7880000</v>
      </c>
      <c r="G72" s="31">
        <f t="shared" si="0"/>
        <v>0</v>
      </c>
      <c r="H72" s="32" t="s">
        <v>572</v>
      </c>
      <c r="I72" s="8"/>
      <c r="J72" s="29"/>
      <c r="K72" s="29"/>
    </row>
    <row r="73" spans="1:11">
      <c r="A73" s="59">
        <v>59</v>
      </c>
      <c r="B73" s="38">
        <v>42838</v>
      </c>
      <c r="C73" s="39">
        <v>382055</v>
      </c>
      <c r="D73" s="30" t="s">
        <v>513</v>
      </c>
      <c r="E73" s="31">
        <f>VLOOKUP(C73,'[1]DU LIEU'!A:E,5,0)</f>
        <v>1400000</v>
      </c>
      <c r="F73" s="31">
        <v>1400000</v>
      </c>
      <c r="G73" s="31">
        <f t="shared" si="0"/>
        <v>0</v>
      </c>
      <c r="H73" s="32" t="s">
        <v>573</v>
      </c>
      <c r="I73" s="8"/>
      <c r="J73" s="29"/>
      <c r="K73" s="29"/>
    </row>
    <row r="74" spans="1:11">
      <c r="A74" s="59">
        <v>60</v>
      </c>
      <c r="B74" s="38">
        <v>42838</v>
      </c>
      <c r="C74" s="39">
        <v>382841</v>
      </c>
      <c r="D74" s="30" t="s">
        <v>514</v>
      </c>
      <c r="E74" s="31">
        <f>VLOOKUP(C74,'[1]DU LIEU'!A:E,5,0)</f>
        <v>5000000</v>
      </c>
      <c r="F74" s="31">
        <v>5000000</v>
      </c>
      <c r="G74" s="31">
        <f t="shared" si="0"/>
        <v>0</v>
      </c>
      <c r="H74" s="32" t="s">
        <v>574</v>
      </c>
      <c r="I74" s="8"/>
      <c r="J74" s="29"/>
      <c r="K74" s="29"/>
    </row>
    <row r="75" spans="1:11">
      <c r="A75" s="9" t="s">
        <v>7</v>
      </c>
      <c r="B75" s="9"/>
      <c r="C75" s="37"/>
      <c r="D75" s="21"/>
      <c r="E75" s="10">
        <f>E9+E12</f>
        <v>289845000</v>
      </c>
      <c r="F75" s="10">
        <f>F9+F12</f>
        <v>293445000</v>
      </c>
      <c r="G75" s="10">
        <f>G9+G12</f>
        <v>3600000</v>
      </c>
      <c r="H75" s="11"/>
      <c r="I75" s="8"/>
      <c r="J75" s="9"/>
      <c r="K75" s="9"/>
    </row>
    <row r="76" spans="1:11" ht="15">
      <c r="F76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10.4 - 12.4</vt:lpstr>
      <vt:lpstr>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2017-04-14T04:07:59Z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