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firstSheet="1" activeTab="19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  <sheet name="4.5" sheetId="38" r:id="rId15"/>
    <sheet name="5-6" sheetId="39" r:id="rId16"/>
    <sheet name="8" sheetId="40" r:id="rId17"/>
    <sheet name="9" sheetId="41" r:id="rId18"/>
    <sheet name="10" sheetId="42" r:id="rId19"/>
    <sheet name="11" sheetId="43" r:id="rId20"/>
  </sheets>
  <externalReferences>
    <externalReference r:id="rId21"/>
    <externalReference r:id="rId22"/>
  </externalReferences>
  <definedNames>
    <definedName name="_xlnm._FilterDatabase" localSheetId="18" hidden="1">'10'!$A$13:$K$470</definedName>
    <definedName name="_xlnm._FilterDatabase" localSheetId="0" hidden="1">'10.4 - 12.4'!$A$9:$K$216</definedName>
    <definedName name="_xlnm._FilterDatabase" localSheetId="19" hidden="1">'11'!$A$11:$K$438</definedName>
    <definedName name="_xlnm._FilterDatabase" localSheetId="1" hidden="1">'13'!$A$12:$K$12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'27'!$A$12:$K$12</definedName>
    <definedName name="_xlnm._FilterDatabase" localSheetId="12" hidden="1">'28'!$A$12:$K$139</definedName>
    <definedName name="_xlnm._FilterDatabase" localSheetId="13" hidden="1">'29.4-3.5'!$A$12:$K$286</definedName>
    <definedName name="_xlnm._FilterDatabase" localSheetId="14" hidden="1">'4.5'!$A$22:$K$22</definedName>
    <definedName name="_xlnm._FilterDatabase" localSheetId="15" hidden="1">'5-6'!$A$6:$K$426</definedName>
    <definedName name="_xlnm._FilterDatabase" localSheetId="16" hidden="1">'8'!$A$6:$K$424</definedName>
    <definedName name="_xlnm._FilterDatabase" localSheetId="17" hidden="1">'9'!$A$11:$K$11</definedName>
  </definedNames>
  <calcPr calcId="124519"/>
</workbook>
</file>

<file path=xl/calcChain.xml><?xml version="1.0" encoding="utf-8"?>
<calcChain xmlns="http://schemas.openxmlformats.org/spreadsheetml/2006/main">
  <c r="G11" i="43"/>
  <c r="E11"/>
  <c r="F11"/>
  <c r="G436"/>
  <c r="G437"/>
  <c r="E437"/>
  <c r="E436"/>
  <c r="F9"/>
  <c r="G9"/>
  <c r="E9"/>
  <c r="D387"/>
  <c r="D388"/>
  <c r="D389"/>
  <c r="D390"/>
  <c r="D18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386"/>
  <c r="G14" l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12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13"/>
  <c r="G13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15"/>
  <c r="G15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6"/>
  <c r="G16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F261" s="1"/>
  <c r="F438" s="1"/>
  <c r="E17"/>
  <c r="G17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18"/>
  <c r="G18" s="1"/>
  <c r="E391"/>
  <c r="G391" s="1"/>
  <c r="E392"/>
  <c r="G392" s="1"/>
  <c r="E393"/>
  <c r="G393" s="1"/>
  <c r="E394"/>
  <c r="G394" s="1"/>
  <c r="E395"/>
  <c r="G395" s="1"/>
  <c r="E396"/>
  <c r="G396" s="1"/>
  <c r="E397"/>
  <c r="G397" s="1"/>
  <c r="E398"/>
  <c r="G398" s="1"/>
  <c r="E399"/>
  <c r="G399" s="1"/>
  <c r="E400"/>
  <c r="G400" s="1"/>
  <c r="E401"/>
  <c r="G401" s="1"/>
  <c r="E402"/>
  <c r="G402" s="1"/>
  <c r="E403"/>
  <c r="G403" s="1"/>
  <c r="E404"/>
  <c r="G404" s="1"/>
  <c r="E405"/>
  <c r="G405" s="1"/>
  <c r="E406"/>
  <c r="G406" s="1"/>
  <c r="E407"/>
  <c r="G407" s="1"/>
  <c r="E408"/>
  <c r="G408" s="1"/>
  <c r="E409"/>
  <c r="G409" s="1"/>
  <c r="E410"/>
  <c r="G410" s="1"/>
  <c r="E411"/>
  <c r="G411" s="1"/>
  <c r="E412"/>
  <c r="G412" s="1"/>
  <c r="E413"/>
  <c r="G413" s="1"/>
  <c r="E414"/>
  <c r="G414" s="1"/>
  <c r="E415"/>
  <c r="G415" s="1"/>
  <c r="E416"/>
  <c r="G416" s="1"/>
  <c r="E417"/>
  <c r="G417" s="1"/>
  <c r="E418"/>
  <c r="G418" s="1"/>
  <c r="E419"/>
  <c r="G419" s="1"/>
  <c r="E420"/>
  <c r="G420" s="1"/>
  <c r="E421"/>
  <c r="G421" s="1"/>
  <c r="E422"/>
  <c r="G422" s="1"/>
  <c r="E423"/>
  <c r="G423" s="1"/>
  <c r="E424"/>
  <c r="G424" s="1"/>
  <c r="E425"/>
  <c r="G425" s="1"/>
  <c r="G10"/>
  <c r="E426"/>
  <c r="G426" s="1"/>
  <c r="E427"/>
  <c r="G427" s="1"/>
  <c r="E428"/>
  <c r="G428" s="1"/>
  <c r="E429"/>
  <c r="G429" s="1"/>
  <c r="E430"/>
  <c r="G430" s="1"/>
  <c r="E431"/>
  <c r="G431" s="1"/>
  <c r="E432"/>
  <c r="G432" s="1"/>
  <c r="E433"/>
  <c r="G433" s="1"/>
  <c r="E434"/>
  <c r="G434" s="1"/>
  <c r="E435"/>
  <c r="G435" s="1"/>
  <c r="E19"/>
  <c r="G19" s="1"/>
  <c r="E13" i="42"/>
  <c r="F13"/>
  <c r="F9"/>
  <c r="G460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E10"/>
  <c r="G10" s="1"/>
  <c r="G9" s="1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E11"/>
  <c r="G11" s="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E12"/>
  <c r="G12" s="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14"/>
  <c r="G15"/>
  <c r="G13" s="1"/>
  <c r="G285"/>
  <c r="G286"/>
  <c r="G287"/>
  <c r="G288"/>
  <c r="G289"/>
  <c r="G290"/>
  <c r="G291"/>
  <c r="G292"/>
  <c r="G293"/>
  <c r="G294"/>
  <c r="G295"/>
  <c r="G296"/>
  <c r="G297"/>
  <c r="G298"/>
  <c r="G16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1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19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20"/>
  <c r="G445"/>
  <c r="G446"/>
  <c r="G21"/>
  <c r="G447"/>
  <c r="G448"/>
  <c r="G449"/>
  <c r="G450"/>
  <c r="G451"/>
  <c r="G452"/>
  <c r="G453"/>
  <c r="G454"/>
  <c r="G22"/>
  <c r="G455"/>
  <c r="G456"/>
  <c r="G457"/>
  <c r="G458"/>
  <c r="G459"/>
  <c r="G461"/>
  <c r="G462"/>
  <c r="G463"/>
  <c r="G464"/>
  <c r="G465"/>
  <c r="G466"/>
  <c r="G467"/>
  <c r="G468"/>
  <c r="G469"/>
  <c r="G23"/>
  <c r="G470"/>
  <c r="E470"/>
  <c r="F404" i="41"/>
  <c r="G404"/>
  <c r="E404"/>
  <c r="F11"/>
  <c r="F9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14"/>
  <c r="D396"/>
  <c r="D397"/>
  <c r="D398"/>
  <c r="D17"/>
  <c r="D399"/>
  <c r="D400"/>
  <c r="D401"/>
  <c r="D402"/>
  <c r="D403"/>
  <c r="D356"/>
  <c r="E10"/>
  <c r="G10" s="1"/>
  <c r="G9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16"/>
  <c r="G16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02"/>
  <c r="G102" s="1"/>
  <c r="E103"/>
  <c r="G103" s="1"/>
  <c r="E104"/>
  <c r="G104" s="1"/>
  <c r="E105"/>
  <c r="G105" s="1"/>
  <c r="E106"/>
  <c r="G106" s="1"/>
  <c r="E107"/>
  <c r="G107" s="1"/>
  <c r="E108"/>
  <c r="G108" s="1"/>
  <c r="E109"/>
  <c r="G109" s="1"/>
  <c r="E110"/>
  <c r="G110" s="1"/>
  <c r="E111"/>
  <c r="G111" s="1"/>
  <c r="E112"/>
  <c r="G112" s="1"/>
  <c r="E113"/>
  <c r="G113" s="1"/>
  <c r="E15"/>
  <c r="G15" s="1"/>
  <c r="E114"/>
  <c r="G114" s="1"/>
  <c r="E115"/>
  <c r="G115" s="1"/>
  <c r="E116"/>
  <c r="G116" s="1"/>
  <c r="E117"/>
  <c r="G117" s="1"/>
  <c r="E118"/>
  <c r="G118" s="1"/>
  <c r="E119"/>
  <c r="G119" s="1"/>
  <c r="E120"/>
  <c r="G120" s="1"/>
  <c r="E121"/>
  <c r="G121" s="1"/>
  <c r="E122"/>
  <c r="G122" s="1"/>
  <c r="E123"/>
  <c r="G123" s="1"/>
  <c r="E12"/>
  <c r="G12" s="1"/>
  <c r="E124"/>
  <c r="G124" s="1"/>
  <c r="E125"/>
  <c r="G125" s="1"/>
  <c r="E126"/>
  <c r="G126" s="1"/>
  <c r="E127"/>
  <c r="G127" s="1"/>
  <c r="E128"/>
  <c r="G128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39"/>
  <c r="G139" s="1"/>
  <c r="E140"/>
  <c r="G140" s="1"/>
  <c r="E141"/>
  <c r="G141" s="1"/>
  <c r="E142"/>
  <c r="G142" s="1"/>
  <c r="E143"/>
  <c r="G143" s="1"/>
  <c r="E144"/>
  <c r="G144" s="1"/>
  <c r="E145"/>
  <c r="G145" s="1"/>
  <c r="E146"/>
  <c r="G146" s="1"/>
  <c r="E147"/>
  <c r="G147" s="1"/>
  <c r="E148"/>
  <c r="G148" s="1"/>
  <c r="E149"/>
  <c r="G149" s="1"/>
  <c r="E150"/>
  <c r="G150" s="1"/>
  <c r="E151"/>
  <c r="G151" s="1"/>
  <c r="E152"/>
  <c r="G152" s="1"/>
  <c r="E153"/>
  <c r="G153" s="1"/>
  <c r="E154"/>
  <c r="G154" s="1"/>
  <c r="E155"/>
  <c r="G155" s="1"/>
  <c r="E156"/>
  <c r="G156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69"/>
  <c r="G169" s="1"/>
  <c r="E170"/>
  <c r="G170" s="1"/>
  <c r="E171"/>
  <c r="G171" s="1"/>
  <c r="E172"/>
  <c r="G172" s="1"/>
  <c r="E173"/>
  <c r="G173" s="1"/>
  <c r="E174"/>
  <c r="G174" s="1"/>
  <c r="E175"/>
  <c r="G175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3"/>
  <c r="G183" s="1"/>
  <c r="E184"/>
  <c r="G184" s="1"/>
  <c r="E185"/>
  <c r="G185" s="1"/>
  <c r="E186"/>
  <c r="G186" s="1"/>
  <c r="E187"/>
  <c r="G187" s="1"/>
  <c r="E188"/>
  <c r="G188" s="1"/>
  <c r="E189"/>
  <c r="G189" s="1"/>
  <c r="E190"/>
  <c r="G190" s="1"/>
  <c r="E191"/>
  <c r="G191" s="1"/>
  <c r="E192"/>
  <c r="G192" s="1"/>
  <c r="E193"/>
  <c r="G193" s="1"/>
  <c r="E194"/>
  <c r="G194" s="1"/>
  <c r="E195"/>
  <c r="G195" s="1"/>
  <c r="E196"/>
  <c r="G196" s="1"/>
  <c r="E197"/>
  <c r="G197" s="1"/>
  <c r="E198"/>
  <c r="G198" s="1"/>
  <c r="E199"/>
  <c r="G199" s="1"/>
  <c r="E200"/>
  <c r="G200" s="1"/>
  <c r="E201"/>
  <c r="G201" s="1"/>
  <c r="E202"/>
  <c r="G202" s="1"/>
  <c r="E203"/>
  <c r="G203" s="1"/>
  <c r="E204"/>
  <c r="G204" s="1"/>
  <c r="E205"/>
  <c r="G205" s="1"/>
  <c r="E206"/>
  <c r="G206" s="1"/>
  <c r="E207"/>
  <c r="G207" s="1"/>
  <c r="E208"/>
  <c r="G208" s="1"/>
  <c r="E209"/>
  <c r="G209" s="1"/>
  <c r="E210"/>
  <c r="G210" s="1"/>
  <c r="E211"/>
  <c r="G211" s="1"/>
  <c r="E212"/>
  <c r="G212" s="1"/>
  <c r="E213"/>
  <c r="G213" s="1"/>
  <c r="E214"/>
  <c r="G214" s="1"/>
  <c r="E215"/>
  <c r="G215" s="1"/>
  <c r="E216"/>
  <c r="G216" s="1"/>
  <c r="E217"/>
  <c r="G217" s="1"/>
  <c r="E218"/>
  <c r="G218" s="1"/>
  <c r="E219"/>
  <c r="G219" s="1"/>
  <c r="E220"/>
  <c r="G220" s="1"/>
  <c r="E221"/>
  <c r="G221" s="1"/>
  <c r="E222"/>
  <c r="G222" s="1"/>
  <c r="E223"/>
  <c r="G223" s="1"/>
  <c r="E224"/>
  <c r="G224" s="1"/>
  <c r="E225"/>
  <c r="G225" s="1"/>
  <c r="E226"/>
  <c r="G226" s="1"/>
  <c r="E227"/>
  <c r="G227" s="1"/>
  <c r="E228"/>
  <c r="G228" s="1"/>
  <c r="E229"/>
  <c r="G229" s="1"/>
  <c r="E230"/>
  <c r="G230" s="1"/>
  <c r="E231"/>
  <c r="G231" s="1"/>
  <c r="E232"/>
  <c r="G232" s="1"/>
  <c r="E233"/>
  <c r="G233" s="1"/>
  <c r="E234"/>
  <c r="G234" s="1"/>
  <c r="E235"/>
  <c r="G235" s="1"/>
  <c r="E236"/>
  <c r="G236" s="1"/>
  <c r="E237"/>
  <c r="G237" s="1"/>
  <c r="E238"/>
  <c r="G238" s="1"/>
  <c r="E239"/>
  <c r="G239" s="1"/>
  <c r="E240"/>
  <c r="G240" s="1"/>
  <c r="E241"/>
  <c r="G241" s="1"/>
  <c r="E242"/>
  <c r="G242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E254"/>
  <c r="G254" s="1"/>
  <c r="E255"/>
  <c r="G255" s="1"/>
  <c r="E256"/>
  <c r="G256" s="1"/>
  <c r="E257"/>
  <c r="G257" s="1"/>
  <c r="E258"/>
  <c r="G258" s="1"/>
  <c r="E259"/>
  <c r="G259" s="1"/>
  <c r="E260"/>
  <c r="G260" s="1"/>
  <c r="E261"/>
  <c r="G261" s="1"/>
  <c r="E262"/>
  <c r="G262" s="1"/>
  <c r="E263"/>
  <c r="G263" s="1"/>
  <c r="E264"/>
  <c r="G264" s="1"/>
  <c r="E265"/>
  <c r="G265" s="1"/>
  <c r="E266"/>
  <c r="G266" s="1"/>
  <c r="E267"/>
  <c r="G267" s="1"/>
  <c r="E268"/>
  <c r="G268" s="1"/>
  <c r="E269"/>
  <c r="G269" s="1"/>
  <c r="E270"/>
  <c r="G270" s="1"/>
  <c r="E13"/>
  <c r="G13" s="1"/>
  <c r="E271"/>
  <c r="G271" s="1"/>
  <c r="E272"/>
  <c r="G272" s="1"/>
  <c r="E273"/>
  <c r="G273" s="1"/>
  <c r="E274"/>
  <c r="G274" s="1"/>
  <c r="E275"/>
  <c r="G275" s="1"/>
  <c r="E276"/>
  <c r="G276" s="1"/>
  <c r="E277"/>
  <c r="G277" s="1"/>
  <c r="E278"/>
  <c r="G278" s="1"/>
  <c r="E279"/>
  <c r="G279" s="1"/>
  <c r="E280"/>
  <c r="G280" s="1"/>
  <c r="E281"/>
  <c r="G281" s="1"/>
  <c r="E282"/>
  <c r="G282" s="1"/>
  <c r="E283"/>
  <c r="G283" s="1"/>
  <c r="E284"/>
  <c r="G284" s="1"/>
  <c r="E285"/>
  <c r="G285" s="1"/>
  <c r="E286"/>
  <c r="G286" s="1"/>
  <c r="E287"/>
  <c r="G287" s="1"/>
  <c r="E288"/>
  <c r="G288" s="1"/>
  <c r="E289"/>
  <c r="G289" s="1"/>
  <c r="E290"/>
  <c r="G290" s="1"/>
  <c r="E291"/>
  <c r="G291" s="1"/>
  <c r="E292"/>
  <c r="G292" s="1"/>
  <c r="E293"/>
  <c r="G293" s="1"/>
  <c r="E294"/>
  <c r="G294" s="1"/>
  <c r="E295"/>
  <c r="G295" s="1"/>
  <c r="E296"/>
  <c r="G296" s="1"/>
  <c r="E297"/>
  <c r="G297" s="1"/>
  <c r="E298"/>
  <c r="G298" s="1"/>
  <c r="E299"/>
  <c r="G299" s="1"/>
  <c r="E300"/>
  <c r="G300" s="1"/>
  <c r="E301"/>
  <c r="G301" s="1"/>
  <c r="E302"/>
  <c r="G302" s="1"/>
  <c r="E303"/>
  <c r="G303" s="1"/>
  <c r="E304"/>
  <c r="G304" s="1"/>
  <c r="E305"/>
  <c r="G305" s="1"/>
  <c r="E306"/>
  <c r="G306" s="1"/>
  <c r="E307"/>
  <c r="G307" s="1"/>
  <c r="E308"/>
  <c r="G308" s="1"/>
  <c r="E309"/>
  <c r="G309" s="1"/>
  <c r="E310"/>
  <c r="G310" s="1"/>
  <c r="E311"/>
  <c r="G311" s="1"/>
  <c r="E312"/>
  <c r="G312" s="1"/>
  <c r="E313"/>
  <c r="G313" s="1"/>
  <c r="E314"/>
  <c r="G314" s="1"/>
  <c r="E315"/>
  <c r="G315" s="1"/>
  <c r="E316"/>
  <c r="G316" s="1"/>
  <c r="E317"/>
  <c r="G317" s="1"/>
  <c r="E318"/>
  <c r="G318" s="1"/>
  <c r="E319"/>
  <c r="G319" s="1"/>
  <c r="E320"/>
  <c r="G320" s="1"/>
  <c r="E321"/>
  <c r="G321" s="1"/>
  <c r="E322"/>
  <c r="G322" s="1"/>
  <c r="E323"/>
  <c r="G323" s="1"/>
  <c r="E324"/>
  <c r="G324" s="1"/>
  <c r="E325"/>
  <c r="G325" s="1"/>
  <c r="E326"/>
  <c r="G326" s="1"/>
  <c r="E327"/>
  <c r="G327" s="1"/>
  <c r="E328"/>
  <c r="G328" s="1"/>
  <c r="E329"/>
  <c r="G329" s="1"/>
  <c r="E330"/>
  <c r="G330" s="1"/>
  <c r="E331"/>
  <c r="G331" s="1"/>
  <c r="E332"/>
  <c r="G332" s="1"/>
  <c r="E333"/>
  <c r="G333" s="1"/>
  <c r="E334"/>
  <c r="G334" s="1"/>
  <c r="E335"/>
  <c r="G335" s="1"/>
  <c r="E336"/>
  <c r="G336" s="1"/>
  <c r="E337"/>
  <c r="G337" s="1"/>
  <c r="E338"/>
  <c r="G338" s="1"/>
  <c r="E339"/>
  <c r="G339" s="1"/>
  <c r="E340"/>
  <c r="G340" s="1"/>
  <c r="E341"/>
  <c r="G341" s="1"/>
  <c r="E342"/>
  <c r="G342" s="1"/>
  <c r="E343"/>
  <c r="G343" s="1"/>
  <c r="E344"/>
  <c r="G344" s="1"/>
  <c r="E345"/>
  <c r="G345" s="1"/>
  <c r="E346"/>
  <c r="G346" s="1"/>
  <c r="E347"/>
  <c r="G347" s="1"/>
  <c r="E348"/>
  <c r="G348" s="1"/>
  <c r="E349"/>
  <c r="G349" s="1"/>
  <c r="E350"/>
  <c r="G350" s="1"/>
  <c r="E351"/>
  <c r="G351" s="1"/>
  <c r="E352"/>
  <c r="G352" s="1"/>
  <c r="E353"/>
  <c r="G353" s="1"/>
  <c r="E354"/>
  <c r="G354" s="1"/>
  <c r="E355"/>
  <c r="G355" s="1"/>
  <c r="E356"/>
  <c r="G356" s="1"/>
  <c r="E357"/>
  <c r="G357" s="1"/>
  <c r="E358"/>
  <c r="G358" s="1"/>
  <c r="E359"/>
  <c r="G359" s="1"/>
  <c r="E360"/>
  <c r="G360" s="1"/>
  <c r="E361"/>
  <c r="G361" s="1"/>
  <c r="E362"/>
  <c r="G362" s="1"/>
  <c r="E363"/>
  <c r="G363" s="1"/>
  <c r="E364"/>
  <c r="G364" s="1"/>
  <c r="E365"/>
  <c r="G365" s="1"/>
  <c r="E366"/>
  <c r="G366" s="1"/>
  <c r="E367"/>
  <c r="G367" s="1"/>
  <c r="E368"/>
  <c r="G368" s="1"/>
  <c r="E369"/>
  <c r="G369" s="1"/>
  <c r="E370"/>
  <c r="G370" s="1"/>
  <c r="E371"/>
  <c r="G371" s="1"/>
  <c r="E372"/>
  <c r="G372" s="1"/>
  <c r="E373"/>
  <c r="G373" s="1"/>
  <c r="E374"/>
  <c r="G374" s="1"/>
  <c r="E375"/>
  <c r="G375" s="1"/>
  <c r="E376"/>
  <c r="G376" s="1"/>
  <c r="E377"/>
  <c r="G377" s="1"/>
  <c r="E378"/>
  <c r="G378" s="1"/>
  <c r="E379"/>
  <c r="G379" s="1"/>
  <c r="E380"/>
  <c r="G380" s="1"/>
  <c r="E381"/>
  <c r="G381" s="1"/>
  <c r="E382"/>
  <c r="G382" s="1"/>
  <c r="E383"/>
  <c r="G383" s="1"/>
  <c r="E384"/>
  <c r="G384" s="1"/>
  <c r="E385"/>
  <c r="G385" s="1"/>
  <c r="E386"/>
  <c r="G386" s="1"/>
  <c r="E387"/>
  <c r="G387" s="1"/>
  <c r="E388"/>
  <c r="G388" s="1"/>
  <c r="E389"/>
  <c r="G389" s="1"/>
  <c r="E390"/>
  <c r="G390" s="1"/>
  <c r="E391"/>
  <c r="G391" s="1"/>
  <c r="E392"/>
  <c r="G392" s="1"/>
  <c r="E393"/>
  <c r="G393" s="1"/>
  <c r="E394"/>
  <c r="G394" s="1"/>
  <c r="E395"/>
  <c r="G395" s="1"/>
  <c r="E14"/>
  <c r="G14" s="1"/>
  <c r="E396"/>
  <c r="G396" s="1"/>
  <c r="E397"/>
  <c r="G397" s="1"/>
  <c r="E398"/>
  <c r="G398" s="1"/>
  <c r="E17"/>
  <c r="G17" s="1"/>
  <c r="E399"/>
  <c r="G399" s="1"/>
  <c r="E400"/>
  <c r="G400" s="1"/>
  <c r="E401"/>
  <c r="G401" s="1"/>
  <c r="E402"/>
  <c r="G402" s="1"/>
  <c r="E403"/>
  <c r="G403" s="1"/>
  <c r="E18"/>
  <c r="G18" s="1"/>
  <c r="F16" i="40"/>
  <c r="F9"/>
  <c r="D20"/>
  <c r="E20"/>
  <c r="G20" s="1"/>
  <c r="D21"/>
  <c r="E21"/>
  <c r="G21" s="1"/>
  <c r="D11"/>
  <c r="E11"/>
  <c r="G1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12"/>
  <c r="E12"/>
  <c r="G12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7"/>
  <c r="E17"/>
  <c r="G17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13"/>
  <c r="E13"/>
  <c r="G13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246"/>
  <c r="E246"/>
  <c r="G246" s="1"/>
  <c r="D247"/>
  <c r="E247"/>
  <c r="G247" s="1"/>
  <c r="D248"/>
  <c r="E248"/>
  <c r="G248" s="1"/>
  <c r="D249"/>
  <c r="E249"/>
  <c r="G249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334"/>
  <c r="E334"/>
  <c r="G334" s="1"/>
  <c r="D335"/>
  <c r="E335"/>
  <c r="G335" s="1"/>
  <c r="D336"/>
  <c r="E336"/>
  <c r="G336" s="1"/>
  <c r="D337"/>
  <c r="E337"/>
  <c r="G337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18"/>
  <c r="E18"/>
  <c r="G18" s="1"/>
  <c r="D388"/>
  <c r="E388"/>
  <c r="G388" s="1"/>
  <c r="D389"/>
  <c r="E389"/>
  <c r="G389" s="1"/>
  <c r="D390"/>
  <c r="E390"/>
  <c r="G390" s="1"/>
  <c r="D391"/>
  <c r="E391"/>
  <c r="G391" s="1"/>
  <c r="D14"/>
  <c r="E14"/>
  <c r="G14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15"/>
  <c r="E15"/>
  <c r="G15" s="1"/>
  <c r="D407"/>
  <c r="E407"/>
  <c r="G407" s="1"/>
  <c r="D408"/>
  <c r="E408"/>
  <c r="G408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E19"/>
  <c r="G19" s="1"/>
  <c r="D19"/>
  <c r="F9" i="39"/>
  <c r="E24" i="38"/>
  <c r="G18" i="39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10"/>
  <c r="E10"/>
  <c r="G10" s="1"/>
  <c r="D246"/>
  <c r="E246"/>
  <c r="G246" s="1"/>
  <c r="D247"/>
  <c r="E247"/>
  <c r="G247" s="1"/>
  <c r="D248"/>
  <c r="E248"/>
  <c r="G248" s="1"/>
  <c r="D249"/>
  <c r="E249"/>
  <c r="G249" s="1"/>
  <c r="D17"/>
  <c r="E17"/>
  <c r="G17" s="1"/>
  <c r="D250"/>
  <c r="E250"/>
  <c r="G250" s="1"/>
  <c r="D251"/>
  <c r="E251"/>
  <c r="G251" s="1"/>
  <c r="D252"/>
  <c r="E252"/>
  <c r="G252" s="1"/>
  <c r="D253"/>
  <c r="E253"/>
  <c r="G253" s="1"/>
  <c r="D254"/>
  <c r="E254"/>
  <c r="G254" s="1"/>
  <c r="D16"/>
  <c r="E16"/>
  <c r="G16" s="1"/>
  <c r="D255"/>
  <c r="E255"/>
  <c r="G255" s="1"/>
  <c r="D256"/>
  <c r="E256"/>
  <c r="G256" s="1"/>
  <c r="D257"/>
  <c r="E257"/>
  <c r="G257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15"/>
  <c r="E15"/>
  <c r="G15" s="1"/>
  <c r="D334"/>
  <c r="E334"/>
  <c r="G334" s="1"/>
  <c r="D335"/>
  <c r="E335"/>
  <c r="G335" s="1"/>
  <c r="D336"/>
  <c r="E336"/>
  <c r="G336" s="1"/>
  <c r="D337"/>
  <c r="E337"/>
  <c r="G337" s="1"/>
  <c r="D14"/>
  <c r="E14"/>
  <c r="G14" s="1"/>
  <c r="D338"/>
  <c r="E338"/>
  <c r="G338" s="1"/>
  <c r="D339"/>
  <c r="E339"/>
  <c r="G339" s="1"/>
  <c r="D340"/>
  <c r="E340"/>
  <c r="G340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388"/>
  <c r="E388"/>
  <c r="G388" s="1"/>
  <c r="D389"/>
  <c r="E389"/>
  <c r="G389" s="1"/>
  <c r="D390"/>
  <c r="E390"/>
  <c r="G390" s="1"/>
  <c r="D391"/>
  <c r="E391"/>
  <c r="G391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13"/>
  <c r="E13"/>
  <c r="G13" s="1"/>
  <c r="D402"/>
  <c r="E402"/>
  <c r="G402" s="1"/>
  <c r="D403"/>
  <c r="E403"/>
  <c r="G403" s="1"/>
  <c r="D404"/>
  <c r="E404"/>
  <c r="G404" s="1"/>
  <c r="D405"/>
  <c r="E405"/>
  <c r="G405" s="1"/>
  <c r="D406"/>
  <c r="E406"/>
  <c r="G406" s="1"/>
  <c r="D407"/>
  <c r="E407"/>
  <c r="G407" s="1"/>
  <c r="D408"/>
  <c r="E408"/>
  <c r="G408" s="1"/>
  <c r="D11"/>
  <c r="E11"/>
  <c r="G11" s="1"/>
  <c r="D409"/>
  <c r="E409"/>
  <c r="G409" s="1"/>
  <c r="D410"/>
  <c r="E410"/>
  <c r="G410" s="1"/>
  <c r="D411"/>
  <c r="E411"/>
  <c r="G4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D424"/>
  <c r="E424"/>
  <c r="G424" s="1"/>
  <c r="D425"/>
  <c r="E425"/>
  <c r="G425" s="1"/>
  <c r="E19"/>
  <c r="G19" s="1"/>
  <c r="D19"/>
  <c r="F9" i="38"/>
  <c r="G12" i="43" l="1"/>
  <c r="E438"/>
  <c r="G261"/>
  <c r="E9" i="42"/>
  <c r="F470"/>
  <c r="G11" i="41"/>
  <c r="E9"/>
  <c r="E11"/>
  <c r="G9" i="40"/>
  <c r="E9"/>
  <c r="E16"/>
  <c r="F424"/>
  <c r="F426" s="1"/>
  <c r="G9" i="39"/>
  <c r="G16" i="40"/>
  <c r="F12" i="39"/>
  <c r="F426" s="1"/>
  <c r="E9"/>
  <c r="G12"/>
  <c r="E12"/>
  <c r="G34" i="38"/>
  <c r="G35"/>
  <c r="G36"/>
  <c r="G37"/>
  <c r="G38"/>
  <c r="G39"/>
  <c r="G40"/>
  <c r="G41"/>
  <c r="G42"/>
  <c r="G43"/>
  <c r="G44"/>
  <c r="G45"/>
  <c r="G46"/>
  <c r="G47"/>
  <c r="G48"/>
  <c r="G23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26"/>
  <c r="G141"/>
  <c r="G142"/>
  <c r="G29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25"/>
  <c r="G187"/>
  <c r="G188"/>
  <c r="G189"/>
  <c r="G190"/>
  <c r="G191"/>
  <c r="G192"/>
  <c r="G27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11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8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2"/>
  <c r="G313"/>
  <c r="G314"/>
  <c r="G315"/>
  <c r="G316"/>
  <c r="G317"/>
  <c r="G318"/>
  <c r="G13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24"/>
  <c r="G336"/>
  <c r="G337"/>
  <c r="G338"/>
  <c r="G339"/>
  <c r="G340"/>
  <c r="G33"/>
  <c r="F12" i="37"/>
  <c r="G282"/>
  <c r="G283"/>
  <c r="F283"/>
  <c r="F282"/>
  <c r="G438" i="43" l="1"/>
  <c r="G424" i="40"/>
  <c r="E424"/>
  <c r="G426" i="39"/>
  <c r="E426"/>
  <c r="G10" i="38"/>
  <c r="G9" s="1"/>
  <c r="E9"/>
  <c r="E341" s="1"/>
  <c r="F30"/>
  <c r="G30" l="1"/>
  <c r="G22" s="1"/>
  <c r="G341" s="1"/>
  <c r="F22"/>
  <c r="F341" s="1"/>
  <c r="F343" s="1"/>
  <c r="F12" i="22"/>
  <c r="F9" i="35"/>
  <c r="F12"/>
  <c r="F137" i="36"/>
  <c r="F12"/>
  <c r="F9"/>
  <c r="F98" i="35"/>
  <c r="F111" i="34"/>
  <c r="F126" i="33"/>
  <c r="F147" i="32"/>
  <c r="F104" i="27"/>
  <c r="F103"/>
  <c r="F102" i="25"/>
  <c r="F125" i="24"/>
  <c r="F94" i="29"/>
  <c r="E9" i="21"/>
  <c r="F9"/>
  <c r="F12"/>
  <c r="E11" i="25"/>
  <c r="G12" i="37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D14" i="36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E12" i="35"/>
  <c r="G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D13" i="34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F11" i="30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G11" i="30" l="1"/>
  <c r="G89" s="1"/>
  <c r="E11"/>
  <c r="E89" s="1"/>
  <c r="E9" i="36"/>
  <c r="F284" i="37"/>
  <c r="G284"/>
  <c r="E284"/>
  <c r="G12" i="36"/>
  <c r="G137" s="1"/>
  <c r="E12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F89" i="30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16"/>
  <c r="G46"/>
  <c r="G59"/>
  <c r="E20" i="21"/>
  <c r="G20" s="1"/>
  <c r="E22"/>
  <c r="G22" s="1"/>
  <c r="E21"/>
  <c r="F216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68" s="1"/>
  <c r="F68"/>
  <c r="F70" s="1"/>
  <c r="G12"/>
  <c r="G68" s="1"/>
  <c r="E12" i="21"/>
  <c r="E216" s="1"/>
  <c r="G21"/>
  <c r="G12" s="1"/>
  <c r="G9" s="1"/>
  <c r="G216" s="1"/>
  <c r="F138" i="36" l="1"/>
  <c r="F140" s="1"/>
</calcChain>
</file>

<file path=xl/sharedStrings.xml><?xml version="1.0" encoding="utf-8"?>
<sst xmlns="http://schemas.openxmlformats.org/spreadsheetml/2006/main" count="7320" uniqueCount="6726">
  <si>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</si>
  <si>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</si>
  <si>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</si>
  <si>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</si>
  <si>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</si>
  <si>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</si>
  <si>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</si>
  <si>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</si>
  <si>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</si>
  <si>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</si>
  <si>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</si>
  <si>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</si>
  <si>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</si>
  <si>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</si>
  <si>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</si>
  <si>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</si>
  <si>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</si>
  <si>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</si>
  <si>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</si>
  <si>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</si>
  <si>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</si>
  <si>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</si>
  <si>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</si>
  <si>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</si>
  <si>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</si>
  <si>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</si>
  <si>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</si>
  <si>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</si>
  <si>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</si>
  <si>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</si>
  <si>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</si>
  <si>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</si>
  <si>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</si>
  <si>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</si>
  <si>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</si>
  <si>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</si>
  <si>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</si>
  <si>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</si>
  <si>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</si>
  <si>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</si>
  <si>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</si>
  <si>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</si>
  <si>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</si>
  <si>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</si>
  <si>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</si>
  <si>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</si>
  <si>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</si>
  <si>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</si>
  <si>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</si>
  <si>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</si>
  <si>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</si>
  <si>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</si>
  <si>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</si>
  <si>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</si>
  <si>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</si>
  <si>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</si>
  <si>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</si>
  <si>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</si>
  <si>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</si>
  <si>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</si>
  <si>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</si>
  <si>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</si>
  <si>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</si>
  <si>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</si>
  <si>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</si>
  <si>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</si>
  <si>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</si>
  <si>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</si>
  <si>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</si>
  <si>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</si>
  <si>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</si>
  <si>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</si>
  <si>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</si>
  <si>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</si>
  <si>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</si>
  <si>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</si>
  <si>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</si>
  <si>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</si>
  <si>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</si>
  <si>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</si>
  <si>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</si>
  <si>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</si>
  <si>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</si>
  <si>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</si>
  <si>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</si>
  <si>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</si>
  <si>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</si>
  <si>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</si>
  <si>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</si>
  <si>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</si>
  <si>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</si>
  <si>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</si>
  <si>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</si>
  <si>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</si>
  <si>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</si>
  <si>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</si>
  <si>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</si>
  <si>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</si>
  <si>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</si>
  <si>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</si>
  <si>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</si>
  <si>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</si>
  <si>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</si>
  <si>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</si>
  <si>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</si>
  <si>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</si>
  <si>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</si>
  <si>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</si>
  <si>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</si>
  <si>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</si>
  <si>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</si>
  <si>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</si>
  <si>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</si>
  <si>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</si>
  <si>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</si>
  <si>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</si>
  <si>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</si>
  <si>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</si>
  <si>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</si>
  <si>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</si>
  <si>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</si>
  <si>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</si>
  <si>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</si>
  <si>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</si>
  <si>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</si>
  <si>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</si>
  <si>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</si>
  <si>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</si>
  <si>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</si>
  <si>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</si>
  <si>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</si>
  <si>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</si>
  <si>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</si>
  <si>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</si>
  <si>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</si>
  <si>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</si>
  <si>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</si>
  <si>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</si>
  <si>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</si>
  <si>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</si>
  <si>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</si>
  <si>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</si>
  <si>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</si>
  <si>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</si>
  <si>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</si>
  <si>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</si>
  <si>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</si>
  <si>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</si>
  <si>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</si>
  <si>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</si>
  <si>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</si>
  <si>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</si>
  <si>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</si>
  <si>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</si>
  <si>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</si>
  <si>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</si>
  <si>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</si>
  <si>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</si>
  <si>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</si>
  <si>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</si>
  <si>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</si>
  <si>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</si>
  <si>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</si>
  <si>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</si>
  <si>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</si>
  <si>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</si>
  <si>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</si>
  <si>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</si>
  <si>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</si>
  <si>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</si>
  <si>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</si>
  <si>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</si>
  <si>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</si>
  <si>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</si>
  <si>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</si>
  <si>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</si>
  <si>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</si>
  <si>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</si>
  <si>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</si>
  <si>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</si>
  <si>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</si>
  <si>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</si>
  <si>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</si>
  <si>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</si>
  <si>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</si>
  <si>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</si>
  <si>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</si>
  <si>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</si>
  <si>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</si>
  <si>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</si>
  <si>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</si>
  <si>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</si>
  <si>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</si>
  <si>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</si>
  <si>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</si>
  <si>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</si>
  <si>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</si>
  <si>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</si>
  <si>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</si>
  <si>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</si>
  <si>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</si>
  <si>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</si>
  <si>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</si>
  <si>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</si>
  <si>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</si>
  <si>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</si>
  <si>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</si>
  <si>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</si>
  <si>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</si>
  <si>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</si>
  <si>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</si>
  <si>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</si>
  <si>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</si>
  <si>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</si>
  <si>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</si>
  <si>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</si>
  <si>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</si>
  <si>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</si>
  <si>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</si>
  <si>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</si>
  <si>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</si>
  <si>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</si>
  <si>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</si>
  <si>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</si>
  <si>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</si>
  <si>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</si>
  <si>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</si>
  <si>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</si>
  <si>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</si>
  <si>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</si>
  <si>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</si>
  <si>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</si>
  <si>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</si>
  <si>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</si>
  <si>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</si>
  <si>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</si>
  <si>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</si>
  <si>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</si>
  <si>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</si>
  <si>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</si>
  <si>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</si>
  <si>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</si>
  <si>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</si>
  <si>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</si>
  <si>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</si>
  <si>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</si>
  <si>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</si>
  <si>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</si>
  <si>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</si>
  <si>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</si>
  <si>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</si>
  <si>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</si>
  <si>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</si>
  <si>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</si>
  <si>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</si>
  <si>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</si>
  <si>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</si>
  <si>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</si>
  <si>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</si>
  <si>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</si>
  <si>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</si>
  <si>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</si>
  <si>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</si>
  <si>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</si>
  <si>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</si>
  <si>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</si>
  <si>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</si>
  <si>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</si>
  <si>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</si>
  <si>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</si>
  <si>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</si>
  <si>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</si>
  <si>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</si>
  <si>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</si>
  <si>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</si>
  <si>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</si>
  <si>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</si>
  <si>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</si>
  <si>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</si>
  <si>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</si>
  <si>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</si>
  <si>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</si>
  <si>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</si>
  <si>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</si>
  <si>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</si>
  <si>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</si>
  <si>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</si>
  <si>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</si>
  <si>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</si>
  <si>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</si>
  <si>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</si>
  <si>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</si>
  <si>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</si>
  <si>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</si>
  <si>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</si>
  <si>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</si>
  <si>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</si>
  <si>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</si>
  <si>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</si>
  <si>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</si>
  <si>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</si>
  <si>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</si>
  <si>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</si>
  <si>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</si>
  <si>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</si>
  <si>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</si>
  <si>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</si>
  <si>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</si>
  <si>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</si>
  <si>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</si>
  <si>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</si>
  <si>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</si>
  <si>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</si>
  <si>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</si>
  <si>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</si>
  <si>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</si>
  <si>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</si>
  <si>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</si>
  <si>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</si>
  <si>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</si>
  <si>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</si>
  <si>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</si>
  <si>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</si>
  <si>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</si>
  <si>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</si>
  <si>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</si>
  <si>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</si>
  <si>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</si>
  <si>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</si>
  <si>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</si>
  <si>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</si>
  <si>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</si>
  <si>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</si>
  <si>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</si>
  <si>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</si>
  <si>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</si>
  <si>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</si>
  <si>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</si>
  <si>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</si>
  <si>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</si>
  <si>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</si>
  <si>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</si>
  <si>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</si>
  <si>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</si>
  <si>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</si>
  <si>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</si>
  <si>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</si>
  <si>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</si>
  <si>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</si>
  <si>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</si>
  <si>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</si>
  <si>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</si>
  <si>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</si>
  <si>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</si>
  <si>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</si>
  <si>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</si>
  <si>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</si>
  <si>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</si>
  <si>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</si>
  <si>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</si>
  <si>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</si>
  <si>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</si>
  <si>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</si>
  <si>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</si>
  <si>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</si>
  <si>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</si>
  <si>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</si>
  <si>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</si>
  <si>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</si>
  <si>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</si>
  <si>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</si>
  <si>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</si>
  <si>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</si>
  <si>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</si>
  <si>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</si>
  <si>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</si>
  <si>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</si>
  <si>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</si>
  <si>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</si>
  <si>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</si>
  <si>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</si>
  <si>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</si>
  <si>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</si>
  <si>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</si>
  <si>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</si>
  <si>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</si>
  <si>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</si>
  <si>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</si>
  <si>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</si>
  <si>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</si>
  <si>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</si>
  <si>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</si>
  <si>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</si>
  <si>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</si>
  <si>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</si>
  <si>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</si>
  <si>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</si>
  <si>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</si>
  <si>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</si>
  <si>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</si>
  <si>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</si>
  <si>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</si>
  <si>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</si>
  <si>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</si>
  <si>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</si>
  <si>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</si>
  <si>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</si>
  <si>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</si>
  <si>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</si>
  <si>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</si>
  <si>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</si>
  <si>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</si>
  <si>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</si>
  <si>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</si>
  <si>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</si>
  <si>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</si>
  <si>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</si>
  <si>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</si>
  <si>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</si>
  <si>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</si>
  <si>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</si>
  <si>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</si>
  <si>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</si>
  <si>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</si>
  <si>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</si>
  <si>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</si>
  <si>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</si>
  <si>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</si>
  <si>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</si>
  <si>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</si>
  <si>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</si>
  <si>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</si>
  <si>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</si>
  <si>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</si>
  <si>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</si>
  <si>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</si>
  <si>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</si>
  <si>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</si>
  <si>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</si>
  <si>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</si>
  <si>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</si>
  <si>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</si>
  <si>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</si>
  <si>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</si>
  <si>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</si>
  <si>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</si>
  <si>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</si>
  <si>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</si>
  <si>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</si>
  <si>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</si>
  <si>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</si>
  <si>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</si>
  <si>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</si>
  <si>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</si>
  <si>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</si>
  <si>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</si>
  <si>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</si>
  <si>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</si>
  <si>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</si>
  <si>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</si>
  <si>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</si>
  <si>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</si>
  <si>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</si>
  <si>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</si>
  <si>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</si>
  <si>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</si>
  <si>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</si>
  <si>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</si>
  <si>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</si>
  <si>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</si>
  <si>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</si>
  <si>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</si>
  <si>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</si>
  <si>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</si>
  <si>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</si>
  <si>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</si>
  <si>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</si>
  <si>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</si>
  <si>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</si>
  <si>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</si>
  <si>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</si>
  <si>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</si>
  <si>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</si>
  <si>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</si>
  <si>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</si>
  <si>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</si>
  <si>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</si>
  <si>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</si>
  <si>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</si>
  <si>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</si>
  <si>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</si>
  <si>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</si>
  <si>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</si>
  <si>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</si>
  <si>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</si>
  <si>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</si>
  <si>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</si>
  <si>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</si>
  <si>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</si>
  <si>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</si>
  <si>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</si>
  <si>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</si>
  <si>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</si>
  <si>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</si>
  <si>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</si>
  <si>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</si>
  <si>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</si>
  <si>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</si>
  <si>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</si>
  <si>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</si>
  <si>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</si>
  <si>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</si>
  <si>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</si>
  <si>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</si>
  <si>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</si>
  <si>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</si>
  <si>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</si>
  <si>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</si>
  <si>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</si>
  <si>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</si>
  <si>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</si>
  <si>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</si>
  <si>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</si>
  <si>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</si>
  <si>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</si>
  <si>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</si>
  <si>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</si>
  <si>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</si>
  <si>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</si>
  <si>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</si>
  <si>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</si>
  <si>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</si>
  <si>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</si>
  <si>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</si>
  <si>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</si>
  <si>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</si>
  <si>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</si>
  <si>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</si>
  <si>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</si>
  <si>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</si>
  <si>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</si>
  <si>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</si>
  <si>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</si>
  <si>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</si>
  <si>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</si>
  <si>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</si>
  <si>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</si>
  <si>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</si>
  <si>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</si>
  <si>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</si>
  <si>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</si>
  <si>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</si>
  <si>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</si>
  <si>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</si>
  <si>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</si>
  <si>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</si>
  <si>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</si>
  <si>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</si>
  <si>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</si>
  <si>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</si>
  <si>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</si>
  <si>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</si>
  <si>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</si>
  <si>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</si>
  <si>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</si>
  <si>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</si>
  <si>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</si>
  <si>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</si>
  <si>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</si>
  <si>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</si>
  <si>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</si>
  <si>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</si>
  <si>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</si>
  <si>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</si>
  <si>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</si>
  <si>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</si>
  <si>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</si>
  <si>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</si>
  <si>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</si>
  <si>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</si>
  <si>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</si>
  <si>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</si>
  <si>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</si>
  <si>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</si>
  <si>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</si>
  <si>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</si>
  <si>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</si>
  <si>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</si>
  <si>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</si>
  <si>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</si>
  <si>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</si>
  <si>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</si>
  <si>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</si>
  <si>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</si>
  <si>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</si>
  <si>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</si>
  <si>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</si>
  <si>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</si>
  <si>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</si>
  <si>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</si>
  <si>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</si>
  <si>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</si>
  <si>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</si>
  <si>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</si>
  <si>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</si>
  <si>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</si>
  <si>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</si>
  <si>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</si>
  <si>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</si>
  <si>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</si>
  <si>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</si>
  <si>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</si>
  <si>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</si>
  <si>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</si>
  <si>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</si>
  <si>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</si>
  <si>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</si>
  <si>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</si>
  <si>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</si>
  <si>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</si>
  <si>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</si>
  <si>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</si>
  <si>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</si>
  <si>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</si>
  <si>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</si>
  <si>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</si>
  <si>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</si>
  <si>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</si>
  <si>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</si>
  <si>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</si>
  <si>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</si>
  <si>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</si>
  <si>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</si>
  <si>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</si>
  <si>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</si>
  <si>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</si>
  <si>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</si>
  <si>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</si>
  <si>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</si>
  <si>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</si>
  <si>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</si>
  <si>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</si>
  <si>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</si>
  <si>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</si>
  <si>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</si>
  <si>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</si>
  <si>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</si>
  <si>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</si>
  <si>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</si>
  <si>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</si>
  <si>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</si>
  <si>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</si>
  <si>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</si>
  <si>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</si>
  <si>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</si>
  <si>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</si>
  <si>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</si>
  <si>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</si>
  <si>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</si>
  <si>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</si>
  <si>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</si>
  <si>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</si>
  <si>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</si>
  <si>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</si>
  <si>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</si>
  <si>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</si>
  <si>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</si>
  <si>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</si>
  <si>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</si>
  <si>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</si>
  <si>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</si>
  <si>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</si>
  <si>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</si>
  <si>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</si>
  <si>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</si>
  <si>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</si>
  <si>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</si>
  <si>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</si>
  <si>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</si>
  <si>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</si>
  <si>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</si>
  <si>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</si>
  <si>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</si>
  <si>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</si>
  <si>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</si>
  <si>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</si>
  <si>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</si>
  <si>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</si>
  <si>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</si>
  <si>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</si>
  <si>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</si>
  <si>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</si>
  <si>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</si>
  <si>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</si>
  <si>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</si>
  <si>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</si>
  <si>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</si>
  <si>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</si>
  <si>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</si>
  <si>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</si>
  <si>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</si>
  <si>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</si>
  <si>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</si>
  <si>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</si>
  <si>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</si>
  <si>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</si>
  <si>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</si>
  <si>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</si>
  <si>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</si>
  <si>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</si>
  <si>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</si>
  <si>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</si>
  <si>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</si>
  <si>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</si>
  <si>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</si>
  <si>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</si>
  <si>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</si>
  <si>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</si>
  <si>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</si>
  <si>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</si>
  <si>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</si>
  <si>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</si>
  <si>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</si>
  <si>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</si>
  <si>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</si>
  <si>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</si>
  <si>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</si>
  <si>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</si>
  <si>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</si>
  <si>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</si>
  <si>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</si>
  <si>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</si>
  <si>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</si>
  <si>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</si>
  <si>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</si>
  <si>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</si>
  <si>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</si>
  <si>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</si>
  <si>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</si>
  <si>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</si>
  <si>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</si>
  <si>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</si>
  <si>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</si>
  <si>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</si>
  <si>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</si>
  <si>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</si>
  <si>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</si>
  <si>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</si>
  <si>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</si>
  <si>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</si>
  <si>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</si>
  <si>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</si>
  <si>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</si>
  <si>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</si>
  <si>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</si>
  <si>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</si>
  <si>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</si>
  <si>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</si>
  <si>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</si>
  <si>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</si>
  <si>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</si>
  <si>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</si>
  <si>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</si>
  <si>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</si>
  <si>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</si>
  <si>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</si>
  <si>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</si>
  <si>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</si>
  <si>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</si>
  <si>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</si>
  <si>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</si>
  <si>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</si>
  <si>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</si>
  <si>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</si>
  <si>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</si>
  <si>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</si>
  <si>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</si>
  <si>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</si>
  <si>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</si>
  <si>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</si>
  <si>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</si>
  <si>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</si>
  <si>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</si>
  <si>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</si>
  <si>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</si>
  <si>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</si>
  <si>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</si>
  <si>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</si>
  <si>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</si>
  <si>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</si>
  <si>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</si>
  <si>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</si>
  <si>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</si>
  <si>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</si>
  <si>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</si>
  <si>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</si>
  <si>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</si>
  <si>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</si>
  <si>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</si>
  <si>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</si>
  <si>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</si>
  <si>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</si>
  <si>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</si>
  <si>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</si>
  <si>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</si>
  <si>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</si>
  <si>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</si>
  <si>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</si>
  <si>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</si>
  <si>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</si>
  <si>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</si>
  <si>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</si>
  <si>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</si>
  <si>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</si>
  <si>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</si>
  <si>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</si>
  <si>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</si>
  <si>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</si>
  <si>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</si>
  <si>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</si>
  <si>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</si>
  <si>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</si>
  <si>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</si>
  <si>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</si>
  <si>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</si>
  <si>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</si>
  <si>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</si>
  <si>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</si>
  <si>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</si>
  <si>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</si>
  <si>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</si>
  <si>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</si>
  <si>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</si>
  <si>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</si>
  <si>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</si>
  <si>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</si>
  <si>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</si>
  <si>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</si>
  <si>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</si>
  <si>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</si>
  <si>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</si>
  <si>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</si>
  <si>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</si>
  <si>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</si>
  <si>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</si>
  <si>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</si>
  <si>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</si>
  <si>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</si>
  <si>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</si>
  <si>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</si>
  <si>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</si>
  <si>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</si>
  <si>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</si>
  <si>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</si>
  <si>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</si>
  <si>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</si>
  <si>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</si>
  <si>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</si>
  <si>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</si>
  <si>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</si>
  <si>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</si>
  <si>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</si>
  <si>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</si>
  <si>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</si>
  <si>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</si>
  <si>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</si>
  <si>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</si>
  <si>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</si>
  <si>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</si>
  <si>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</si>
  <si>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</si>
  <si>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</si>
  <si>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</si>
  <si>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</si>
  <si>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</si>
  <si>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</si>
  <si>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</si>
  <si>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</si>
  <si>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</si>
  <si>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</si>
  <si>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</si>
  <si>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</si>
  <si>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</si>
  <si>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</si>
  <si>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</si>
  <si>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</si>
  <si>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</si>
  <si>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</si>
  <si>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</si>
  <si>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</si>
  <si>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</si>
  <si>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</si>
  <si>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</si>
  <si>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</si>
  <si>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</si>
  <si>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</si>
  <si>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</si>
  <si>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</si>
  <si>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</si>
  <si>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</si>
  <si>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</si>
  <si>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</si>
  <si>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</si>
  <si>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</si>
  <si>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</si>
  <si>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</si>
  <si>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</si>
  <si>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</si>
  <si>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</si>
  <si>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</si>
  <si>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</si>
  <si>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</si>
  <si>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</si>
  <si>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</si>
  <si>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</si>
  <si>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</si>
  <si>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</si>
  <si>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</si>
  <si>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</si>
  <si>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</si>
  <si>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</si>
  <si>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</si>
  <si>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</si>
  <si>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</si>
  <si>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</si>
  <si>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</si>
  <si>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</si>
  <si>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</si>
  <si>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</si>
  <si>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</si>
  <si>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</si>
  <si>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</si>
  <si>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</si>
  <si>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</si>
  <si>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</si>
  <si>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</si>
  <si>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</si>
  <si>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</si>
  <si>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</si>
  <si>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</si>
  <si>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</si>
  <si>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</si>
  <si>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</si>
  <si>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</si>
  <si>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</si>
  <si>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</si>
  <si>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</si>
  <si>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</si>
  <si>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</si>
  <si>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</si>
  <si>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</si>
  <si>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</si>
  <si>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</si>
  <si>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</si>
  <si>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</si>
  <si>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</si>
  <si>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</si>
  <si>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</si>
  <si>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</si>
  <si>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</si>
  <si>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</si>
  <si>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</si>
  <si>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</si>
  <si>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</si>
  <si>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</si>
  <si>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</si>
  <si>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</si>
  <si>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</si>
  <si>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</si>
  <si>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</si>
  <si>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</si>
  <si>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</si>
  <si>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</si>
  <si>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</si>
  <si>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</si>
  <si>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</si>
  <si>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</si>
  <si>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</si>
  <si>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</si>
  <si>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</si>
  <si>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</si>
  <si>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</si>
  <si>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</si>
  <si>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</si>
  <si>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</si>
  <si>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</si>
  <si>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</si>
  <si>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</si>
  <si>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</si>
  <si>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</si>
  <si>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</si>
  <si>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</si>
  <si>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</si>
  <si>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</si>
  <si>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</si>
  <si>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</si>
  <si>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</si>
  <si>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</si>
  <si>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</si>
  <si>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</si>
  <si>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</si>
  <si>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</si>
  <si>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</si>
  <si>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</si>
  <si>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</si>
  <si>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</si>
  <si>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</si>
  <si>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</si>
  <si>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</si>
  <si>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</si>
  <si>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</si>
  <si>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</si>
  <si>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</si>
  <si>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</si>
  <si>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</si>
  <si>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</si>
  <si>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</si>
  <si>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</si>
  <si>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</si>
  <si>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</si>
  <si>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</si>
  <si>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</si>
  <si>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</si>
  <si>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</si>
  <si>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</si>
  <si>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</si>
  <si>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</si>
  <si>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</si>
  <si>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</si>
  <si>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</si>
  <si>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</si>
  <si>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</si>
  <si>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</si>
  <si>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</si>
  <si>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</si>
  <si>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</si>
  <si>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</si>
  <si>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</si>
  <si>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</si>
  <si>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</si>
  <si>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</si>
  <si>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</si>
  <si>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</si>
  <si>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</si>
  <si>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</si>
  <si>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</si>
  <si>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</si>
  <si>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</si>
  <si>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</si>
  <si>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</si>
  <si>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</si>
  <si>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</si>
  <si>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</si>
  <si>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</si>
  <si>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</si>
  <si>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</si>
  <si>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</si>
  <si>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</si>
  <si>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</si>
  <si>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</si>
  <si>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</si>
  <si>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</si>
  <si>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</si>
  <si>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</si>
  <si>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</si>
  <si>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</si>
  <si>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</si>
  <si>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</si>
  <si>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</si>
  <si>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</si>
  <si>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</si>
  <si>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</si>
  <si>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</si>
  <si>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</si>
  <si>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</si>
  <si>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</si>
  <si>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</si>
  <si>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</si>
  <si>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</si>
  <si>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</si>
  <si>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</si>
  <si>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</si>
  <si>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</si>
  <si>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</si>
  <si>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</si>
  <si>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</si>
  <si>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</si>
  <si>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</si>
  <si>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</si>
  <si>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</si>
  <si>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</si>
  <si>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</si>
  <si>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</si>
  <si>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</si>
  <si>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</si>
  <si>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</si>
  <si>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</si>
  <si>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</si>
  <si>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</si>
  <si>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</si>
  <si>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</si>
  <si>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</si>
  <si>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</si>
  <si>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</si>
  <si>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</si>
  <si>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</si>
  <si>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</si>
  <si>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</si>
  <si>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</si>
  <si>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</si>
  <si>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</si>
  <si>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</si>
  <si>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</si>
  <si>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</si>
  <si>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</si>
  <si>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</si>
  <si>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</si>
  <si>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</si>
  <si>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</si>
  <si>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</si>
  <si>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</si>
  <si>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</si>
  <si>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</si>
  <si>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</si>
  <si>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</si>
  <si>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</si>
  <si>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</si>
  <si>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</si>
  <si>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</si>
  <si>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</si>
  <si>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</si>
  <si>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</si>
  <si>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</si>
  <si>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</si>
  <si>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</si>
  <si>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</si>
  <si>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</si>
  <si>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</si>
  <si>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</si>
  <si>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</si>
  <si>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</si>
  <si>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</si>
  <si>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</si>
  <si>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</si>
  <si>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</si>
  <si>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</si>
  <si>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</si>
  <si>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</si>
  <si>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</si>
  <si>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</si>
  <si>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</si>
  <si>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</si>
  <si>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</si>
  <si>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</si>
  <si>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</si>
  <si>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</si>
  <si>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</si>
  <si>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</si>
  <si>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</si>
  <si>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</si>
  <si>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</si>
  <si>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</si>
  <si>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</si>
  <si>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</si>
  <si>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</si>
  <si>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</si>
  <si>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</si>
  <si>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</si>
  <si>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</si>
  <si>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</si>
  <si>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</si>
  <si>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</si>
  <si>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</si>
  <si>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</si>
  <si>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</si>
  <si>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</si>
  <si>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</si>
  <si>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</si>
  <si>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</si>
  <si>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</si>
  <si>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</si>
  <si>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</si>
  <si>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</si>
  <si>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</si>
  <si>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</si>
  <si>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</si>
  <si>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</si>
  <si>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</si>
  <si>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</si>
  <si>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</si>
  <si>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</si>
  <si>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</si>
  <si>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</si>
  <si>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</si>
  <si>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</si>
  <si>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</si>
  <si>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</si>
  <si>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</si>
  <si>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</si>
  <si>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</si>
  <si>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</si>
  <si>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</si>
  <si>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</si>
  <si>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</si>
  <si>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</si>
  <si>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</si>
  <si>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</si>
  <si>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</si>
  <si>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</si>
  <si>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</si>
  <si>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</si>
  <si>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</si>
  <si>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</si>
  <si>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</si>
  <si>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</si>
  <si>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</si>
  <si>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</si>
  <si>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</si>
  <si>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</si>
  <si>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</si>
  <si>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</si>
  <si>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</si>
  <si>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</si>
  <si>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</si>
  <si>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</si>
  <si>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</si>
  <si>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</si>
  <si>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</si>
  <si>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</si>
  <si>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</si>
  <si>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</si>
  <si>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</si>
  <si>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</si>
  <si>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</si>
  <si>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</si>
  <si>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</si>
  <si>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</si>
  <si>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</si>
  <si>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</si>
  <si>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</si>
  <si>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</si>
  <si>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</si>
  <si>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</si>
  <si>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</si>
  <si>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</si>
  <si>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</si>
  <si>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</si>
  <si>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</si>
  <si>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</si>
  <si>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</si>
  <si>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</si>
  <si>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</si>
  <si>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</si>
  <si>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</si>
  <si>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</si>
  <si>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</si>
  <si>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</si>
  <si>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</si>
  <si>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</si>
  <si>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</si>
  <si>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</si>
  <si>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</si>
  <si>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</si>
  <si>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</si>
  <si>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</si>
  <si>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</si>
  <si>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</si>
  <si>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</si>
  <si>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</si>
  <si>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</si>
  <si>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</si>
  <si>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</si>
  <si>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</si>
  <si>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</si>
  <si>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</si>
  <si>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</si>
  <si>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</si>
  <si>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</si>
  <si>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</si>
  <si>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</si>
  <si>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</si>
  <si>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</si>
  <si>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</si>
  <si>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</si>
  <si>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</si>
  <si>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</si>
  <si>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</si>
  <si>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</si>
  <si>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</si>
  <si>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</si>
  <si>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</si>
  <si>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</si>
  <si>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</si>
  <si>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</si>
  <si>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</si>
  <si>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</si>
  <si>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</si>
  <si>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</si>
  <si>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</si>
  <si>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</si>
  <si>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</si>
  <si>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</si>
  <si>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</si>
  <si>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</si>
  <si>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</si>
  <si>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</si>
  <si>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</si>
  <si>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</si>
  <si>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</si>
  <si>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</si>
  <si>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</si>
  <si>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</si>
  <si>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</si>
  <si>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</si>
  <si>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</si>
  <si>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</si>
  <si>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</si>
  <si>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</si>
  <si>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</si>
  <si>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</si>
  <si>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</si>
  <si>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</si>
  <si>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</si>
  <si>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</si>
  <si>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</si>
  <si>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</si>
  <si>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</si>
  <si>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</si>
  <si>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</si>
  <si>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</si>
  <si>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</si>
  <si>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</si>
  <si>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</si>
  <si>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</si>
  <si>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</si>
  <si>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</si>
  <si>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</si>
  <si>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</si>
  <si>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</si>
  <si>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</si>
  <si>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</si>
  <si>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</si>
  <si>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</si>
  <si>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</si>
  <si>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</si>
  <si>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</si>
  <si>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</si>
  <si>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</si>
  <si>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</si>
  <si>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</si>
  <si>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</si>
  <si>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</si>
  <si>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</si>
  <si>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</si>
  <si>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</si>
  <si>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</si>
  <si>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</si>
  <si>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</si>
  <si>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</si>
  <si>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</si>
  <si>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</si>
  <si>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</si>
  <si>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</si>
  <si>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</si>
  <si>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</si>
  <si>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</si>
  <si>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</si>
  <si>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</si>
  <si>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</si>
  <si>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</si>
  <si>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</si>
  <si>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</si>
  <si>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</si>
  <si>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</si>
  <si>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</si>
  <si>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</si>
  <si>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</si>
  <si>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</si>
  <si>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</si>
  <si>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</si>
  <si>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</si>
  <si>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</si>
  <si>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</si>
  <si>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</si>
  <si>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</si>
  <si>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</si>
  <si>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</si>
  <si>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</si>
  <si>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</si>
  <si>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</si>
  <si>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</si>
  <si>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</si>
  <si>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</si>
  <si>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</si>
  <si>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</si>
  <si>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</si>
  <si>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</si>
  <si>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</si>
  <si>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</si>
  <si>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</si>
  <si>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</si>
  <si>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</si>
  <si>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</si>
  <si>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</si>
  <si>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</si>
  <si>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</si>
  <si>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</si>
  <si>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</si>
  <si>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</si>
  <si>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</si>
  <si>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</si>
  <si>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</si>
  <si>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</si>
  <si>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</si>
  <si>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</si>
  <si>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</si>
  <si>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</si>
  <si>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</si>
  <si>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</si>
  <si>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</si>
  <si>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</si>
  <si>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</si>
  <si>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</si>
  <si>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</si>
  <si>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</si>
  <si>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</si>
  <si>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</si>
  <si>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</si>
  <si>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</si>
  <si>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</si>
  <si>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</si>
  <si>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</si>
  <si>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</si>
  <si>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</si>
  <si>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</si>
  <si>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</si>
  <si>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</si>
  <si>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</si>
  <si>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</si>
  <si>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</si>
  <si>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</si>
  <si>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</si>
  <si>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</si>
  <si>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</si>
  <si>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</si>
  <si>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</si>
  <si>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</si>
  <si>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</si>
  <si>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</si>
  <si>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</si>
  <si>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</si>
  <si>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</si>
  <si>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</si>
  <si>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</si>
  <si>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</si>
  <si>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</si>
  <si>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</si>
  <si>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</si>
  <si>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</si>
  <si>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</si>
  <si>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</si>
  <si>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</si>
  <si>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</si>
  <si>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</si>
  <si>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</si>
  <si>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</si>
  <si>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</si>
  <si>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</si>
  <si>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</si>
  <si>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</si>
  <si>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</si>
  <si>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</si>
  <si>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</si>
  <si>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</si>
  <si>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</si>
  <si>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</si>
  <si>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</si>
  <si>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</si>
  <si>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</si>
  <si>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</si>
  <si>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</si>
  <si>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</si>
  <si>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</si>
  <si>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</si>
  <si>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</si>
  <si>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</si>
  <si>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</si>
  <si>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</si>
  <si>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</si>
  <si>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</si>
  <si>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</si>
  <si>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</si>
  <si>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</si>
  <si>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</si>
  <si>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</si>
  <si>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</si>
  <si>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</si>
  <si>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</si>
  <si>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</si>
  <si>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</si>
  <si>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</si>
  <si>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</si>
  <si>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</si>
  <si>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</si>
  <si>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</si>
  <si>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</si>
  <si>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</si>
  <si>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</si>
  <si>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</si>
  <si>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</si>
  <si>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</si>
  <si>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</si>
  <si>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</si>
  <si>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</si>
  <si>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</si>
  <si>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</si>
  <si>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</si>
  <si>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</si>
  <si>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</si>
  <si>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</si>
  <si>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</si>
  <si>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</si>
  <si>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</si>
  <si>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</si>
  <si>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</si>
  <si>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</si>
  <si>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</si>
  <si>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</si>
  <si>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</si>
  <si>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</si>
  <si>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</si>
  <si>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</si>
  <si>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</si>
  <si>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</si>
  <si>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</si>
  <si>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</si>
  <si>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</si>
  <si>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</si>
  <si>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</si>
  <si>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</si>
  <si>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</si>
  <si>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</si>
  <si>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</si>
  <si>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</si>
  <si>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</si>
  <si>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</si>
  <si>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</si>
  <si>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</si>
  <si>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</si>
  <si>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</si>
  <si>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</si>
  <si>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</si>
  <si>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</si>
  <si>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</si>
  <si>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</si>
  <si>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</si>
  <si>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</si>
  <si>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</si>
  <si>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</si>
  <si>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</si>
  <si>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</si>
  <si>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</si>
  <si>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</si>
  <si>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</si>
  <si>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</si>
  <si>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</si>
  <si>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</si>
  <si>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</si>
  <si>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</si>
  <si>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</si>
  <si>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</si>
  <si>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</si>
  <si>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</si>
  <si>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</si>
  <si>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</si>
  <si>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</si>
  <si>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</si>
  <si>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</si>
  <si>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</si>
  <si>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</si>
  <si>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</si>
  <si>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</si>
  <si>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</si>
  <si>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</si>
  <si>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</si>
  <si>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</si>
  <si>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</si>
  <si>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</si>
  <si>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</si>
  <si>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</si>
  <si>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</si>
  <si>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</si>
  <si>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</si>
  <si>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</si>
  <si>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</si>
  <si>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</si>
  <si>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</si>
  <si>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</si>
  <si>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</si>
  <si>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</si>
  <si>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</si>
  <si>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</si>
  <si>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</si>
  <si>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</si>
  <si>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</si>
  <si>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</si>
  <si>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</si>
  <si>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</si>
  <si>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</si>
  <si>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</si>
  <si>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</si>
  <si>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</si>
  <si>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</si>
  <si>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</si>
  <si>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</si>
  <si>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</si>
  <si>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</si>
  <si>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</si>
  <si>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</si>
  <si>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</si>
  <si>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</si>
  <si>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</si>
  <si>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</si>
  <si>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</si>
  <si>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</si>
  <si>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</si>
  <si>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</si>
  <si>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</si>
  <si>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</si>
  <si>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</si>
  <si>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</si>
  <si>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</si>
  <si>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</si>
  <si>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</si>
  <si>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</si>
  <si>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</si>
  <si>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</si>
  <si>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</si>
  <si>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</si>
  <si>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</si>
  <si>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</si>
  <si>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</si>
  <si>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</si>
  <si>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</si>
  <si>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</si>
  <si>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</si>
  <si>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</si>
  <si>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</si>
  <si>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</si>
  <si>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</si>
  <si>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</si>
  <si>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</si>
  <si>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</si>
  <si>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</si>
  <si>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</si>
  <si>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</si>
  <si>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</si>
  <si>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</si>
  <si>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</si>
  <si>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</si>
  <si>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</si>
  <si>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</si>
  <si>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</si>
  <si>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</si>
  <si>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</si>
  <si>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</si>
  <si>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</si>
  <si>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</si>
  <si>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</si>
  <si>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</si>
  <si>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</si>
  <si>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</si>
  <si>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</si>
  <si>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</si>
  <si>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</si>
  <si>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</si>
  <si>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</si>
  <si>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</si>
  <si>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</si>
  <si>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</si>
  <si>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</si>
  <si>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</si>
  <si>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</si>
  <si>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</si>
  <si>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</si>
  <si>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</si>
  <si>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</si>
  <si>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</si>
  <si>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</si>
  <si>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</si>
  <si>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</si>
  <si>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</si>
  <si>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</si>
  <si>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</si>
  <si>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</si>
  <si>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</si>
  <si>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</si>
  <si>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</si>
  <si>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</si>
  <si>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</si>
  <si>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</si>
  <si>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</si>
  <si>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</si>
  <si>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</si>
  <si>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</si>
  <si>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</si>
  <si>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</si>
  <si>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</si>
  <si>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</si>
  <si>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</si>
  <si>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</si>
  <si>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</si>
  <si>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</si>
  <si>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</si>
  <si>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</si>
  <si>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</si>
  <si>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</si>
  <si>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</si>
  <si>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</si>
  <si>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</si>
  <si>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</si>
  <si>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</si>
  <si>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</si>
  <si>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</si>
  <si>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</si>
  <si>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</si>
  <si>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</si>
  <si>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</si>
  <si>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</si>
  <si>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</si>
  <si>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</si>
  <si>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</si>
  <si>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</si>
  <si>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</si>
  <si>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</si>
  <si>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</si>
  <si>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</si>
  <si>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</si>
  <si>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</si>
  <si>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</si>
  <si>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</si>
  <si>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</si>
  <si>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</si>
  <si>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</si>
  <si>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</si>
  <si>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</si>
  <si>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</si>
  <si>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</si>
  <si>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</si>
  <si>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</si>
  <si>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</si>
  <si>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</si>
  <si>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</si>
  <si>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</si>
  <si>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</si>
  <si>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</si>
  <si>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</si>
  <si>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</si>
  <si>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</si>
  <si>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</si>
  <si>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</si>
  <si>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</si>
  <si>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</si>
  <si>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</si>
  <si>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</si>
  <si>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</si>
  <si>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</si>
  <si>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</si>
  <si>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</si>
  <si>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</si>
  <si>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</si>
  <si>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</si>
  <si>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</si>
  <si>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</si>
  <si>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</si>
  <si>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</si>
  <si>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</si>
  <si>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</si>
  <si>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</si>
  <si>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</si>
  <si>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</si>
  <si>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</si>
  <si>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</si>
  <si>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</si>
  <si>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</si>
  <si>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</si>
  <si>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</si>
  <si>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</si>
  <si>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</si>
  <si>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</si>
  <si>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</si>
  <si>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</si>
  <si>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</si>
  <si>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</si>
  <si>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</si>
  <si>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</si>
  <si>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</si>
  <si>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</si>
  <si>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</si>
  <si>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</si>
  <si>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</si>
  <si>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</si>
  <si>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</si>
  <si>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</si>
  <si>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</si>
  <si>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</si>
  <si>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</si>
  <si>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</si>
  <si>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</si>
  <si>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</si>
  <si>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</si>
  <si>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</si>
  <si>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</si>
  <si>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</si>
  <si>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</si>
  <si>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</si>
  <si>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</si>
  <si>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</si>
  <si>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</si>
  <si>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</si>
  <si>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</si>
  <si>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</si>
  <si>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</si>
  <si>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</si>
  <si>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</si>
  <si>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</si>
  <si>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</si>
  <si>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</si>
  <si>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</si>
  <si>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</si>
  <si>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</si>
  <si>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</si>
  <si>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</si>
  <si>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</si>
  <si>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</si>
  <si>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</si>
  <si>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</si>
  <si>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</si>
  <si>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</si>
  <si>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</si>
  <si>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</si>
  <si>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</si>
  <si>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</si>
  <si>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</si>
  <si>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</si>
  <si>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</si>
  <si>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</si>
  <si>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</si>
  <si>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</si>
  <si>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</si>
  <si>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</si>
  <si>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</si>
  <si>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</si>
  <si>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</si>
  <si>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</si>
  <si>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</si>
  <si>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</si>
  <si>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</si>
  <si>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</si>
  <si>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</si>
  <si>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</si>
  <si>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</si>
  <si>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</si>
  <si>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</si>
  <si>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</si>
  <si>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</si>
  <si>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</si>
  <si>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</si>
  <si>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</si>
  <si>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</si>
  <si>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</si>
  <si>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</si>
  <si>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</si>
  <si>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</si>
  <si>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</si>
  <si>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</si>
  <si>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</si>
  <si>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</si>
  <si>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</si>
  <si>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</si>
  <si>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</si>
  <si>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</si>
  <si>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</si>
  <si>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</si>
  <si>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</si>
  <si>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</si>
  <si>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</si>
  <si>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</si>
  <si>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</si>
  <si>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</si>
  <si>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</si>
  <si>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</si>
  <si>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</si>
  <si>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</si>
  <si>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</si>
  <si>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</si>
  <si>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</si>
  <si>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</si>
  <si>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</si>
  <si>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</si>
  <si>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</si>
  <si>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</si>
  <si>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</si>
  <si>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</si>
  <si>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</si>
  <si>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</si>
  <si>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</si>
  <si>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</si>
  <si>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</si>
  <si>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</si>
  <si>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</si>
  <si>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</si>
  <si>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</si>
  <si>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</si>
  <si>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</si>
  <si>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</si>
  <si>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</si>
  <si>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</si>
  <si>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</si>
  <si>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</si>
  <si>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</si>
  <si>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</si>
  <si>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</si>
  <si>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</si>
  <si>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</si>
  <si>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</si>
  <si>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</si>
  <si>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</si>
  <si>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</si>
  <si>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</si>
  <si>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</si>
  <si>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</si>
  <si>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</si>
  <si>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</si>
  <si>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</si>
  <si>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</si>
  <si>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</si>
  <si>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</si>
  <si>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</si>
  <si>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</si>
  <si>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</si>
  <si>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</si>
  <si>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</si>
  <si>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</si>
  <si>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</si>
  <si>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</si>
  <si>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</si>
  <si>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</si>
  <si>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</si>
  <si>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</si>
  <si>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</si>
  <si>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</si>
  <si>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</si>
  <si>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</si>
  <si>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</si>
  <si>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</si>
  <si>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</si>
  <si>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</si>
  <si>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</si>
  <si>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</si>
  <si>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</si>
  <si>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</si>
  <si>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</si>
  <si>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</si>
  <si>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</si>
  <si>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</si>
  <si>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</si>
  <si>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</si>
  <si>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</si>
  <si>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</si>
  <si>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</si>
  <si>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</si>
  <si>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</si>
  <si>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</si>
  <si>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</si>
  <si>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</si>
  <si>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</si>
  <si>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</si>
  <si>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</si>
  <si>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</si>
  <si>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</si>
  <si>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</si>
  <si>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</si>
  <si>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</si>
  <si>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</si>
  <si>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</si>
  <si>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</si>
  <si>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</si>
  <si>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</si>
  <si>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</si>
  <si>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</si>
  <si>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</si>
  <si>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</si>
  <si>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</si>
  <si>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</si>
  <si>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</si>
  <si>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</si>
  <si>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</si>
  <si>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</si>
  <si>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</si>
  <si>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</si>
  <si>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</si>
  <si>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</si>
  <si>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</si>
  <si>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</si>
  <si>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</si>
  <si>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</si>
  <si>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</si>
  <si>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</si>
  <si>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</si>
  <si>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</si>
  <si>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</si>
  <si>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</si>
  <si>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</si>
  <si>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</si>
  <si>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</si>
  <si>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</si>
  <si>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</si>
  <si>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</si>
  <si>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</si>
  <si>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</si>
  <si>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</si>
  <si>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</si>
  <si>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</si>
  <si>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</si>
  <si>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</si>
  <si>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</si>
  <si>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</si>
  <si>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</si>
  <si>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</si>
  <si>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</si>
  <si>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</si>
  <si>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</si>
  <si>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</si>
  <si>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</si>
  <si>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</si>
  <si>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</si>
  <si>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</si>
  <si>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</si>
  <si>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</si>
  <si>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</si>
  <si>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</si>
  <si>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</si>
  <si>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</si>
  <si>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</si>
  <si>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</si>
  <si>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</si>
  <si>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</si>
  <si>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</si>
  <si>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</si>
  <si>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</si>
  <si>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</si>
  <si>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</si>
  <si>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</si>
  <si>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</si>
  <si>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</si>
  <si>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</si>
  <si>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</si>
  <si>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</si>
  <si>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</si>
  <si>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</si>
  <si>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</si>
  <si>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</si>
  <si>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</si>
  <si>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</si>
  <si>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</si>
  <si>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</si>
  <si>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</si>
  <si>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</si>
  <si>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</si>
  <si>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</si>
  <si>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</si>
  <si>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</si>
  <si>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</si>
  <si>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</si>
  <si>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</si>
  <si>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</si>
  <si>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</si>
  <si>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</si>
  <si>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</si>
  <si>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</si>
  <si>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</si>
  <si>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</si>
  <si>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</si>
  <si>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</si>
  <si>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</si>
  <si>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</si>
  <si>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</si>
  <si>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</si>
  <si>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</si>
  <si>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</si>
  <si>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</si>
  <si>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</si>
  <si>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</si>
  <si>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</si>
  <si>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</si>
  <si>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</si>
  <si>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</si>
  <si>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</si>
  <si>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</si>
  <si>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</si>
  <si>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</si>
  <si>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</si>
  <si>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</si>
  <si>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</si>
  <si>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</si>
  <si>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</si>
  <si>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</si>
  <si>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</si>
  <si>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</si>
  <si>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</si>
  <si>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</si>
  <si>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</si>
  <si>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</si>
  <si>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</si>
  <si>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</si>
  <si>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</si>
  <si>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</si>
  <si>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</si>
  <si>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</si>
  <si>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</si>
  <si>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</si>
  <si>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</si>
  <si>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</si>
  <si>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</si>
  <si>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</si>
  <si>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</si>
  <si>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</si>
  <si>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</si>
  <si>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</si>
  <si>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</si>
  <si>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</si>
  <si>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</si>
  <si>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</si>
  <si>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</si>
  <si>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</si>
  <si>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</si>
  <si>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</si>
  <si>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</si>
  <si>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</si>
  <si>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</si>
  <si>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</si>
  <si>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</si>
  <si>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</si>
  <si>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</si>
  <si>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</si>
  <si>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</si>
  <si>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</si>
  <si>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</si>
  <si>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</si>
  <si>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</si>
  <si>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</si>
  <si>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</si>
  <si>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</si>
  <si>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</si>
  <si>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</si>
  <si>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</si>
  <si>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</si>
  <si>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</si>
  <si>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</si>
  <si>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</si>
  <si>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</si>
  <si>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</si>
  <si>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</si>
  <si>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</si>
  <si>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</si>
  <si>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</si>
  <si>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</si>
  <si>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</si>
  <si>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</si>
  <si>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</si>
  <si>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</si>
  <si>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</si>
  <si>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</si>
  <si>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</si>
  <si>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</si>
  <si>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</si>
  <si>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</si>
  <si>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</si>
  <si>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</si>
  <si>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</si>
  <si>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</si>
  <si>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</si>
  <si>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</si>
  <si>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</si>
  <si>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</si>
  <si>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</si>
  <si>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</si>
  <si>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</si>
  <si>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</si>
  <si>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</si>
  <si>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</si>
  <si>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</si>
  <si>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</si>
  <si>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</si>
  <si>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</si>
  <si>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</si>
  <si>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</si>
  <si>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</si>
  <si>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</si>
  <si>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</si>
  <si>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</si>
  <si>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</si>
  <si>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</si>
  <si>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</si>
  <si>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</si>
  <si>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</si>
  <si>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</si>
  <si>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</si>
  <si>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</si>
  <si>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</si>
  <si>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</si>
  <si>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</si>
  <si>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</si>
  <si>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</si>
  <si>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</si>
  <si>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</si>
  <si>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</si>
  <si>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</si>
  <si>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</si>
  <si>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</si>
  <si>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</si>
  <si>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</si>
  <si>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</si>
  <si>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</si>
  <si>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</si>
  <si>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</si>
  <si>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</si>
  <si>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</si>
  <si>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</si>
  <si>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</si>
  <si>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</si>
  <si>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</si>
  <si>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</si>
  <si>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</si>
  <si>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</si>
  <si>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</si>
  <si>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</si>
  <si>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</si>
  <si>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</si>
  <si>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</si>
  <si>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</si>
  <si>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</si>
  <si>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</si>
  <si>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</si>
  <si>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</si>
  <si>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</si>
  <si>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</si>
  <si>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</si>
  <si>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</si>
  <si>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</si>
  <si>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</si>
  <si>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</si>
  <si>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</si>
  <si>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</si>
  <si>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</si>
  <si>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</si>
  <si>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</si>
  <si>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</si>
  <si>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</si>
  <si>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</si>
  <si>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</si>
  <si>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</si>
  <si>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</si>
  <si>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</si>
  <si>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</si>
  <si>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</si>
  <si>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</si>
  <si>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</si>
  <si>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</si>
  <si>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</si>
  <si>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</si>
  <si>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</si>
  <si>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</si>
  <si>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</si>
  <si>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</si>
  <si>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</si>
  <si>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</si>
  <si>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</si>
  <si>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</si>
  <si>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</si>
  <si>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</si>
  <si>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</si>
  <si>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</si>
  <si>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</si>
  <si>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</si>
  <si>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</si>
  <si>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</si>
  <si>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</si>
  <si>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</si>
  <si>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</si>
  <si>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</si>
  <si>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</si>
  <si>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</si>
  <si>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</si>
  <si>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</si>
  <si>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</si>
  <si>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</si>
  <si>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</si>
  <si>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</si>
  <si>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</si>
  <si>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</si>
  <si>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</si>
  <si>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</si>
  <si>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</si>
  <si>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</si>
  <si>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</si>
  <si>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</si>
  <si>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</si>
  <si>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</si>
  <si>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</si>
  <si>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</si>
  <si>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</si>
  <si>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</si>
  <si>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</si>
  <si>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</si>
  <si>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</si>
  <si>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</si>
  <si>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</si>
  <si>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</si>
  <si>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</si>
  <si>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</si>
  <si>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</si>
  <si>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</si>
  <si>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</si>
  <si>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</si>
  <si>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</si>
  <si>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</si>
  <si>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</si>
  <si>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</si>
  <si>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</si>
  <si>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</si>
  <si>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</si>
  <si>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</si>
  <si>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</si>
  <si>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</si>
  <si>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</si>
  <si>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</si>
  <si>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</si>
  <si>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</si>
  <si>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</si>
  <si>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</si>
  <si>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</si>
  <si>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</si>
  <si>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</si>
  <si>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</si>
  <si>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</si>
  <si>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</si>
  <si>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</si>
  <si>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</si>
  <si>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</si>
  <si>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</si>
  <si>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</si>
  <si>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</si>
  <si>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</si>
  <si>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</si>
  <si>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</si>
  <si>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</si>
  <si>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</si>
  <si>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</si>
  <si>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</si>
  <si>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</si>
  <si>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</si>
  <si>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</si>
  <si>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</si>
  <si>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</si>
  <si>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</si>
  <si>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</si>
  <si>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</si>
  <si>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</si>
  <si>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</si>
  <si>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</si>
  <si>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</si>
  <si>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</si>
  <si>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</si>
  <si>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</si>
  <si>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</si>
  <si>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</si>
  <si>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</si>
  <si>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</si>
  <si>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</si>
  <si>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</si>
  <si>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</si>
  <si>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</si>
  <si>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</si>
  <si>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</si>
  <si>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</si>
  <si>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</si>
  <si>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</si>
  <si>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</si>
  <si>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</si>
  <si>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</si>
  <si>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</si>
  <si>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</si>
  <si>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</si>
  <si>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</si>
  <si>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</si>
  <si>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</si>
  <si>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</si>
  <si>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</si>
  <si>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</si>
  <si>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</si>
  <si>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</si>
  <si>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</si>
  <si>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</si>
  <si>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</si>
  <si>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</si>
  <si>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</si>
  <si>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</si>
  <si>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</si>
  <si>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</si>
  <si>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</si>
  <si>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</si>
  <si>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</si>
  <si>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</si>
  <si>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</si>
  <si>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</si>
  <si>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</si>
  <si>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</si>
  <si>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</si>
  <si>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</si>
  <si>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</si>
  <si>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</si>
  <si>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</si>
  <si>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</si>
  <si>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</si>
  <si>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</si>
  <si>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</si>
  <si>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</si>
  <si>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</si>
  <si>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</si>
  <si>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</si>
  <si>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</si>
  <si>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</si>
  <si>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</si>
  <si>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</si>
  <si>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</si>
  <si>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</si>
  <si>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</si>
  <si>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</si>
  <si>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</si>
  <si>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</si>
  <si>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</si>
  <si>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</si>
  <si>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</si>
  <si>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</si>
  <si>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</si>
  <si>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</si>
  <si>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</si>
  <si>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</si>
  <si>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</si>
  <si>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</si>
  <si>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</si>
  <si>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</si>
  <si>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</si>
  <si>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</si>
  <si>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</si>
  <si>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</si>
  <si>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</si>
  <si>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</si>
  <si>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</si>
  <si>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</si>
  <si>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</si>
  <si>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</si>
  <si>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</si>
  <si>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</si>
  <si>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</si>
  <si>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</si>
  <si>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</si>
  <si>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</si>
  <si>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</si>
  <si>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</si>
  <si>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</si>
  <si>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</si>
  <si>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</si>
  <si>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</si>
  <si>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</si>
  <si>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</si>
  <si>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</si>
  <si>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</si>
  <si>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</si>
  <si>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</si>
  <si>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</si>
  <si>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</si>
  <si>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</si>
  <si>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</si>
  <si>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</si>
  <si>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</si>
  <si>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</si>
  <si>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</si>
  <si>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</si>
  <si>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</si>
  <si>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</si>
  <si>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</si>
  <si>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</si>
  <si>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</si>
  <si>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</si>
  <si>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</si>
  <si>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</si>
  <si>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</si>
  <si>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</si>
  <si>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</si>
  <si>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</si>
  <si>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</si>
  <si>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</si>
  <si>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</si>
  <si>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</si>
  <si>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</si>
  <si>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</si>
  <si>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</si>
  <si>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</si>
  <si>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</si>
  <si>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</si>
  <si>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</si>
  <si>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</si>
  <si>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</si>
  <si>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</si>
  <si>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</si>
  <si>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</si>
  <si>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</si>
  <si>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</si>
  <si>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</si>
  <si>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</si>
  <si>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</si>
  <si>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</si>
  <si>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</si>
  <si>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</si>
  <si>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</si>
  <si>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</si>
  <si>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</si>
  <si>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</si>
  <si>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</si>
  <si>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</si>
  <si>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</si>
  <si>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</si>
  <si>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</si>
  <si>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</si>
  <si>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</si>
  <si>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</si>
  <si>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</si>
  <si>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</si>
  <si>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</si>
  <si>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</si>
  <si>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</si>
  <si>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</si>
  <si>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</si>
  <si>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</si>
  <si>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</si>
  <si>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</si>
  <si>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</si>
  <si>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</si>
  <si>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</si>
  <si>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</si>
  <si>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</si>
  <si>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</si>
  <si>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</si>
  <si>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</si>
  <si>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</si>
  <si>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</si>
  <si>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</si>
  <si>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</si>
  <si>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</si>
  <si>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</si>
  <si>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</si>
  <si>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</si>
  <si>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</si>
  <si>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</si>
  <si>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</si>
  <si>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</si>
  <si>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</si>
  <si>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</si>
  <si>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</si>
  <si>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</si>
  <si>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</si>
  <si>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</si>
  <si>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</si>
  <si>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</si>
  <si>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</si>
  <si>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</si>
  <si>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</si>
  <si>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</si>
  <si>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</si>
  <si>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</si>
  <si>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</si>
  <si>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</si>
  <si>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</si>
  <si>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</si>
  <si>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</si>
  <si>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</si>
  <si>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</si>
  <si>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</si>
  <si>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</si>
  <si>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</si>
  <si>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</si>
  <si>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</si>
  <si>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</si>
  <si>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</si>
  <si>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</si>
  <si>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</si>
  <si>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</si>
  <si>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</si>
  <si>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</si>
  <si>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</si>
  <si>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</si>
  <si>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</si>
  <si>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</si>
  <si>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</si>
  <si>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</si>
  <si>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</si>
  <si>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</si>
  <si>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</si>
  <si>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</si>
  <si>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</si>
  <si>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</si>
  <si>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</si>
  <si>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</si>
  <si>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</si>
  <si>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</si>
  <si>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</si>
  <si>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</si>
  <si>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</si>
  <si>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</si>
  <si>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</si>
  <si>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</si>
  <si>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</si>
  <si>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</si>
  <si>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</si>
  <si>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</si>
  <si>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</si>
  <si>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</si>
  <si>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</si>
  <si>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</si>
  <si>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</si>
  <si>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</si>
  <si>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</si>
  <si>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</si>
  <si>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</si>
  <si>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</si>
  <si>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</si>
  <si>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</si>
  <si>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</si>
  <si>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</si>
  <si>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</si>
  <si>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</si>
  <si>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</si>
  <si>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</si>
  <si>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</si>
  <si>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</si>
  <si>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</si>
  <si>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</si>
  <si>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</si>
  <si>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</si>
  <si>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</si>
  <si>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</si>
  <si>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</si>
  <si>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</si>
  <si>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</si>
  <si>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</si>
  <si>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</si>
  <si>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</si>
  <si>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</si>
  <si>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</si>
  <si>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</si>
  <si>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</si>
  <si>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</si>
  <si>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</si>
  <si>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</si>
  <si>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</si>
  <si>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</si>
  <si>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</si>
  <si>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</si>
  <si>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</si>
  <si>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</si>
  <si>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</si>
  <si>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</si>
  <si>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</si>
  <si>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</si>
  <si>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</si>
  <si>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</si>
  <si>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</si>
  <si>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</si>
  <si>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</si>
  <si>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</si>
  <si>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</si>
  <si>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</si>
  <si>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</si>
  <si>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</si>
  <si>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</si>
  <si>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</si>
  <si>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</si>
  <si>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</si>
  <si>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</si>
  <si>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</si>
  <si>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</si>
  <si>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</si>
  <si>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</si>
  <si>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</si>
  <si>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</si>
  <si>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</si>
  <si>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</si>
  <si>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</si>
  <si>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</si>
  <si>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</si>
  <si>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</si>
  <si>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</si>
  <si>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</si>
  <si>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</si>
  <si>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</si>
  <si>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</si>
  <si>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</si>
  <si>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</si>
  <si>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</si>
  <si>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</si>
  <si>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</si>
  <si>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</si>
  <si>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</si>
  <si>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</si>
  <si>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</si>
  <si>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</si>
  <si>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</si>
  <si>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</si>
  <si>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</si>
  <si>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</si>
  <si>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</si>
  <si>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</si>
  <si>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</si>
  <si>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</si>
  <si>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</si>
  <si>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</si>
  <si>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</si>
  <si>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</si>
  <si>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</si>
  <si>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</si>
  <si>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</si>
  <si>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</si>
  <si>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</si>
  <si>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</si>
  <si>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</si>
  <si>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</si>
  <si>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</si>
  <si>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</si>
  <si>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</si>
  <si>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</si>
  <si>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</si>
  <si>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</si>
  <si>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</si>
  <si>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</si>
  <si>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</si>
  <si>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</si>
  <si>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</si>
  <si>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</si>
  <si>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</si>
  <si>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</si>
  <si>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</si>
  <si>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</si>
  <si>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</si>
  <si>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</si>
  <si>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</si>
  <si>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</si>
  <si>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</si>
  <si>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</si>
  <si>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</si>
  <si>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</si>
  <si>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</si>
  <si>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</si>
  <si>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</si>
  <si>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</si>
  <si>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</si>
  <si>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</si>
  <si>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</si>
  <si>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</si>
  <si>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</si>
  <si>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</si>
  <si>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</si>
  <si>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</si>
  <si>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</si>
  <si>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</si>
  <si>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</si>
  <si>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</si>
  <si>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</si>
  <si>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</si>
  <si>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</si>
  <si>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</si>
  <si>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</si>
  <si>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</si>
  <si>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</si>
  <si>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</si>
  <si>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</si>
  <si>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</si>
  <si>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</si>
  <si>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</si>
  <si>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</si>
  <si>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</si>
  <si>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</si>
  <si>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</si>
  <si>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</si>
  <si>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</si>
  <si>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</si>
  <si>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</si>
  <si>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</si>
  <si>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</si>
  <si>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</si>
  <si>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</si>
  <si>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</si>
  <si>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</si>
  <si>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</si>
  <si>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</si>
  <si>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</si>
  <si>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</si>
  <si>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</si>
  <si>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</si>
  <si>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</si>
  <si>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</si>
  <si>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</si>
  <si>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</si>
  <si>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</si>
  <si>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</si>
  <si>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</si>
  <si>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</si>
  <si>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</si>
  <si>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</si>
  <si>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</si>
  <si>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</si>
  <si>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</si>
  <si>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</si>
  <si>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</si>
  <si>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</si>
  <si>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</si>
  <si>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</si>
  <si>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</si>
  <si>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</si>
  <si>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</si>
  <si>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</si>
  <si>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</si>
  <si>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</si>
  <si>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</si>
  <si>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</si>
  <si>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</si>
  <si>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</si>
  <si>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</si>
  <si>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</si>
  <si>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</si>
  <si>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</si>
  <si>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</si>
  <si>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</si>
  <si>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</si>
  <si>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</si>
  <si>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</si>
  <si>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</si>
  <si>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</si>
  <si>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</si>
  <si>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</si>
  <si>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</si>
  <si>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</si>
  <si>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</si>
  <si>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</si>
  <si>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</si>
  <si>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</si>
  <si>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</si>
  <si>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</si>
  <si>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</si>
  <si>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</si>
  <si>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</si>
  <si>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</si>
  <si>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</si>
  <si>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</si>
  <si>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</si>
  <si>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</si>
  <si>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</si>
  <si>
    <t>391917</t>
  </si>
  <si>
    <t>Chu Thị Duyên</t>
  </si>
  <si>
    <t xml:space="preserve">Đinh Thị Kiều Trang  </t>
  </si>
  <si>
    <t>CHU THI DUYEN --40-4003-3,400,000-28/04/2017</t>
  </si>
  <si>
    <t>DINH THI KIEU TRANG 391917</t>
  </si>
  <si>
    <t>ĐiỀU CHỈNH GiẢM SỐ TiỀN HỌC PHÍ ĐÃ NỘP DO LỖI NHẬP LiỆU CỦA NGÂN HÀNG</t>
  </si>
  <si>
    <t>NCS21A022</t>
  </si>
  <si>
    <t>NCS19.007</t>
  </si>
  <si>
    <t>NCS20B003</t>
  </si>
  <si>
    <t>Chu Thị Duyên-401557-K40-4015-1,140,000-04/05/2017</t>
  </si>
  <si>
    <t>Nguyễn Phương Thảo-400530-K40-4005-4,000,000-04/05/2017</t>
  </si>
  <si>
    <t>Vi Công Sang-400913-K40-4009-3,800,000-04/05/2017</t>
  </si>
  <si>
    <t>Lê Thị Thuỳ Dung-401413-K40-4014-4,000,000-04/05/2017</t>
  </si>
  <si>
    <t>Vũ Đình Hưng-402809-K40-4028-4,000,000-04/05/2017</t>
  </si>
  <si>
    <t>Hoàng Thị Thanh Ngọc-401928-K40-4019-4,000,000-04/05/2017</t>
  </si>
  <si>
    <t>Nguyễn Quỳnh Châu  -382219-K38-3822-2,000,000-04/05/2017</t>
  </si>
  <si>
    <t>Nguyễn Thị Thuỳ Dương  -391271-K39-3912-5,400,000-04/05/2017</t>
  </si>
  <si>
    <t>LUONG MY LINH MSSV 392551 NOP HOC PHI KI II (2016-2017) -K39-3925-3,000,000-04/05/2017</t>
  </si>
  <si>
    <t>BUI THI HIEN LUONG MSSV 392513 NOP HOC PHI KY II (2016-2017) -K39-3925-3,800,000-04/05/2017</t>
  </si>
  <si>
    <t>NGUYEN VAN PHUONG MSSV 392518 NOP HOC PHI KY II (2016-2017) -K39-3925-3,000,000-04/05/2017</t>
  </si>
  <si>
    <t>Tao Văn Nọi  -392269-K39-3922-800,000-04/05/2017</t>
  </si>
  <si>
    <t>Đỗ Thị Bích Ngọc  -392423-K39-3924-3,000,000-04/05/2017</t>
  </si>
  <si>
    <t>Đào Ngọc Huyền-402527-K40-4025-4,000,000-04/05/2017</t>
  </si>
  <si>
    <t>Bàn Thị Nhung  -381560-K38-3815-1,200,000-04/05/2017</t>
  </si>
  <si>
    <t>Phạm Ngọc Nam  -382648-K38-3826-5,000,000-04/05/2017</t>
  </si>
  <si>
    <t>VU QUANG HUY MSSV 402510 NOP HOC PHI HOC KY I, II (2016-2017)-K40-4025-5,800,000-04/05/2017</t>
  </si>
  <si>
    <t>LE THANH HUYEN MSSV 400412 NOP HOC PHI HOC KY II (2016-2017) -K40-4004-4,000,000-04/05/2017</t>
  </si>
  <si>
    <t>HOANG THI THANH XUAN - MSSV 400418-NOP HOC PHI HOC KY II (2016-2017)</t>
  </si>
  <si>
    <t>LU THI LONG MSSV 400404 NOP HOC PHI HOC KY II (2016-2017) -K40-4004-1,140,000-04/05/2017</t>
  </si>
  <si>
    <t>Đào Thị Bích Phượng  -390826-K39-3908-3,800,000-04/05/2017</t>
  </si>
  <si>
    <t>Hoàng Thị Thu Trang  -392137-K39-3921-3,800,000-04/05/2017</t>
  </si>
  <si>
    <t>Vũ Thị Bích Ngọc-400929-K40-4009-3,600,000-04/05/2017</t>
  </si>
  <si>
    <t>HA ANH THU MSSV 403027 NOP HOC PHI KY 2 NAM 2017</t>
  </si>
  <si>
    <t>Ngô Thị Khánh Ly  -390443-K39-3904-3,800,000-04/05/2017</t>
  </si>
  <si>
    <t>Phan Thuỳ Linh  -390457-K39-3904-3,800,000-04/05/2017</t>
  </si>
  <si>
    <t>Lê Thị Duyên-403162-K40-4031-2,400,000-04/05/2017</t>
  </si>
  <si>
    <t>Đào Thị Thúy-403136-K40-4031-2,400,000-04/05/2017</t>
  </si>
  <si>
    <t>BUI THIEN CHI - MSSV 390458-NOP HOC PHI HOC KY II (2016-2017)</t>
  </si>
  <si>
    <t>Đỗ Thị Thoa-400452-K40-4004-3,400,000-04/05/2017</t>
  </si>
  <si>
    <t>Nguyễn Thị Thu Hường-400810-K40-4008-3,800,000-04/05/2017</t>
  </si>
  <si>
    <t>TRAN DAI THINH MSSV 391017 NOP HOC PHI HOC KY II (2016-2017) -K39-3910-4,000,000-04/05/2017</t>
  </si>
  <si>
    <t>Hoàng Hải Ly-401334-K40-4013-3,800,000-04/05/2017</t>
  </si>
  <si>
    <t>Trần Thị Hải Yến-401330-K40-4013-3,400,000-04/05/2017</t>
  </si>
  <si>
    <t>Nguyễn Thị Hoà  -381810-K38-3818-2,000,000-04/05/2017</t>
  </si>
  <si>
    <t>Đàm Thị Thiệp-403249-K40-4032-720,000-04/05/2017</t>
  </si>
  <si>
    <t>Lưu Thị Quỳnh Hương-403318-K40-4033-2,400,000-04/05/2017</t>
  </si>
  <si>
    <t>Trịnh Thị Hương-403132-K40-4031-2,400,000-04/05/2017</t>
  </si>
  <si>
    <t>Nguyễn Thị Kim Thoan-402702-K40-4027-3,000,000-04/05/2017</t>
  </si>
  <si>
    <t>Trần Thị Nga  -380125-K38-3801-600,000-04/05/2017</t>
  </si>
  <si>
    <t>Hà Quý Đôn-403111-K40-4031-2,400,000-04/05/2017 NOP HOC PHI HOC KY II NAM 2016-2017</t>
  </si>
  <si>
    <t>Hồ Thị Quỳnh Anh-403120-K40-4031-2,400,000-04/05/2017</t>
  </si>
  <si>
    <t>Lê Thị Mỹ Linh-403115-K40-4031-2,400,000-04/05/2017</t>
  </si>
  <si>
    <t>Phạm Thị Phương Anh  -382211-K38-3822-2,000,000-04/05/2017</t>
  </si>
  <si>
    <t>Phạm Thị Hường  -392130-K39-3921-3,800,000-04/05/2017</t>
  </si>
  <si>
    <t>Lý Thị Quyên  -390580-K39-3905-11,500,000-04/05/2017</t>
  </si>
  <si>
    <t>Ngô Thu Trang  -393126-K39-3931-3,000,000-04/05/2017</t>
  </si>
  <si>
    <t>Nguyễn Tiến Đạt-403313-K40-4033-2,400,000-04/05/2017</t>
  </si>
  <si>
    <t>Nguyễn Hoàng Bảo Ngân  -382353-K38-3823-2,000,000-04/05/2017</t>
  </si>
  <si>
    <t>DANG THI LAN PHUONG MSSV 402016 NOP HOC PHI HOC KY II (2016-2017) -K40-4020-4,000,000-04/05/2017</t>
  </si>
  <si>
    <t>HO VA TEN PHAN THU TRANG KHOA 39 MSSV 392167 SO CMTND 013567420</t>
  </si>
  <si>
    <t>Nguyễn Diệu My  -382450-K38-3824-5,000,000-04/05/2017</t>
  </si>
  <si>
    <t>Lã Hải An-400927-K40-4009-4,000,000-04/05/2017</t>
  </si>
  <si>
    <t>TRAN THI TUYET NHUNG MSV 381539 NOP TIEN HOC PHI HK II NAM 2016_2017</t>
  </si>
  <si>
    <t>Nguyễn Bích Ngọc  -393131-K39-3931-3,000,000-04/05/2017</t>
  </si>
  <si>
    <t>Phạm Thu Hương-402933-K40-4029-15,300,000-04/05/2017</t>
  </si>
  <si>
    <t>Quách Mai Phương-403917-K40-4039-6,400,000-04/05/2017</t>
  </si>
  <si>
    <t>Hoàng Thị Hằng-402753-K40-4027-3,800,000-04/05/2017 HOANG THI HANG MSSV 402753 NOP HOC PHI KY 2 NAM 2016-2017</t>
  </si>
  <si>
    <t>TRAN THI NHU PHUONG MSSV 401926 NOP HOC PHI HOC KY II (2016-2017) -K40-4019-3,400,000-04/05/2017</t>
  </si>
  <si>
    <t>TRAN QUYNH DUONG MSSV  401015 NOP HOC PHI KY II (2016-2017) -K40-4010-3,600,000-04/05/2017</t>
  </si>
  <si>
    <t>BUI THI PHUONG ANH MSSV 401023 NOP HOC PHI KI II (2017-2018)-K40-4010-3,600,000-04/05/2017</t>
  </si>
  <si>
    <t>NGUYEN HONG QUAN -MSSV 382515-NOP HOC PHI KI II (2016-2017)</t>
  </si>
  <si>
    <t>Hà Thị Mỹ Hạnh  -392138-K39-3921-4,000,000-04/05/2017</t>
  </si>
  <si>
    <t>Nguyễn Thị ánh Tuyết  -390305-K39-3903-3,800,000-04/05/2017</t>
  </si>
  <si>
    <t>Nguyễn Thị Hồng Nhung  -390549-K39-3905-4,000,000-04/05/2017</t>
  </si>
  <si>
    <t>Trần Thị Thanh Xuân-403516-K40-4035-2,400,000-04/05/2017</t>
  </si>
  <si>
    <t>PHAM THI NGOC ANH MSSV 392368 NOP HOC PHI KI II (2016-2017) -K39-3923-3,000,000-04/05/2017</t>
  </si>
  <si>
    <t>Nông Thị Son-401550-K40-4015-3,800,000-04/05/2017</t>
  </si>
  <si>
    <t>Hoàng Thu Hoài  -391614-K39-3916-4,800,000-04/05/2017</t>
  </si>
  <si>
    <t>CAO MY HUYEN MSSV 392364 NOP HOC PHI KY II (2016-2017) -K39-3923-3,000,000-04/05/2017</t>
  </si>
  <si>
    <t>Nguyễn Vân San-400528-K40-4005-3,600,000-04/05/2017</t>
  </si>
  <si>
    <t>Trần Thị Hà Phương-401937-K40-4019-3,800,000-04/05/2017</t>
  </si>
  <si>
    <t>Phạm Phương Thảo  -382202-K38-3822-2,000,000-04/05/2017</t>
  </si>
  <si>
    <t>Nguyễn Thị Lan Anh-401929-K40-4019-4,000,000-04/05/2017</t>
  </si>
  <si>
    <t>Trương Mai Sơn  -380408-K38-3804-2,000,000-04/05/2017</t>
  </si>
  <si>
    <t>Nguyễn Thị Tuyết Anh-402260-K40-4022-4,000,000-04/05/2017</t>
  </si>
  <si>
    <t>Nguyễn Đức Công-400855-K40-4008-4,000,000-04/05/2017</t>
  </si>
  <si>
    <t>Lương Khánh Hà-400368-K40-4003-1,080,000-04/05/2017</t>
  </si>
  <si>
    <t>Nguyễn Thị Thu Hiền-400249-K40-4002-4,000,000-04/05/2017</t>
  </si>
  <si>
    <t>Đàm Thị Lộc  -382114-K38-3821-2,000,000-04/05/2017</t>
  </si>
  <si>
    <t>Phạm Thị Thu Uyên  -391130-K39-3911-3,800,000-04/05/2017</t>
  </si>
  <si>
    <t>Nguyễn Thị Hương Lan-402455-K40-4024-3,800,000-04/05/2017</t>
  </si>
  <si>
    <t>Trần Thị Mai Hoa  -393002-K39-3930-3,400,000-04/05/2017</t>
  </si>
  <si>
    <t>Phan Thị Trúc Linh-402921-K40-4029-15,300,000-04/05/2017</t>
  </si>
  <si>
    <t>Đoàn Văn Tiệp-402449-K40-4024-3,000,000-04/05/2017</t>
  </si>
  <si>
    <t>Nguyễn Khánh Hà  -390756-K39-3907-3,800,000-04/05/2017</t>
  </si>
  <si>
    <t>Nguyễn Trọng Khôi  -390263-K39-3902-3,800,000-04/05/2017</t>
  </si>
  <si>
    <t>Tạ Trần Thu Hiền-402550-K40-4025-4,000,000-04/05/2017</t>
  </si>
  <si>
    <t>Tô Đỗ Thảo My  -391630-K39-3916-3,800,000-04/05/2017</t>
  </si>
  <si>
    <t>Vũ Duy Hiếu  -382049-K38-3820-200,000-04/05/2017</t>
  </si>
  <si>
    <t>Phan Như Quỳnh-401127-K40-4011-3,400,000-04/05/2017</t>
  </si>
  <si>
    <t>Phan Thị Bảo Anh  -392356-K39-3923-3,000,000-04/05/2017</t>
  </si>
  <si>
    <t>Vũ Lê Việt Anh-401002-K40-4010-3,800,000-04/05/2017</t>
  </si>
  <si>
    <t>Đỗ Thị Hiền  -392457-K39-3924-3,000,000-04/05/2017</t>
  </si>
  <si>
    <t>Đào Phương Hiền  -382138-K38-3821-2,000,000-04/05/2017</t>
  </si>
  <si>
    <t>Nguyễn Thanh Tùng  -390261-K39-3902-3,800,000-04/05/2017</t>
  </si>
  <si>
    <t>Hoàng Thuỳ Linh  -380239-K38-3802-400,000-04/05/2017</t>
  </si>
  <si>
    <t>Trương Hùng An  -371604-K37-3716-1,800,000-04/05/2017</t>
  </si>
  <si>
    <t>Trần Mai Hương  -391146-K39-3911-3,400,000-04/05/2017</t>
  </si>
  <si>
    <t>Nguyễn Minh Huyền-402460-K40-4024-3,800,000-04/05/2017</t>
  </si>
  <si>
    <t>Trần Thị Bích An  -392466-K39-3924-3,000,000-04/05/2017</t>
  </si>
  <si>
    <t>Nguyễn Thị Thanh Huyền  -382014-K38-3820-800,000-04/05/2017</t>
  </si>
  <si>
    <t>Hoàng Huyền Trang  -392142-K39-3921-4,000,000-04/05/2017</t>
  </si>
  <si>
    <t>Nông Thị Quyên-401151-K40-4011-4,000,000-04/05/2017</t>
  </si>
  <si>
    <t>Nguyễn Thị Tố Minh  -391401-K39-3914-4,600,000-04/05/2017</t>
  </si>
  <si>
    <t>Nguyễn Bùi Quỳnh Anh  -380824-K38-3808-1,400,000-04/05/2017</t>
  </si>
  <si>
    <t>Đỗ Diệu Linh  -382846-K38-3828-4,000,000-04/05/2017</t>
  </si>
  <si>
    <t>Nguyễn Thị Duyên  -380139-K38-3801-400,000-04/05/2017</t>
  </si>
  <si>
    <t>Ngô Lê Phương  -391348-K39-3913-4,200,000-04/05/2017</t>
  </si>
  <si>
    <t>Nguyễn Thị Châu  -391623-K39-3916-4,200,000-04/05/2017</t>
  </si>
  <si>
    <t>Đặng Huy Hoàng  -391568-K39-3915-4,000,000-04/05/2017</t>
  </si>
  <si>
    <t>Chu Đức Dũng-400124-K40-4001-3,400,000-04/05/2017</t>
  </si>
  <si>
    <t>Bùi Thị Diêu  -391619-K39-3916-3,800,000-04/05/2017</t>
  </si>
  <si>
    <t>Lương Thị Mỹ Huyền  -391355-K39-3913-1,254,000-04/05/2017</t>
  </si>
  <si>
    <t>PHAN THI BAO KHUYEN MSSV 401638 NOP HOC PHI KI II (2016-2017) -K40-4016-3,800,000-04/05/2017</t>
  </si>
  <si>
    <t>HOANG MAI LINH -MSSV 382762-NOP HOC PHI KI II (2016-2017)</t>
  </si>
  <si>
    <t>VU THU THAO -MSSV 402632-NOP HOC PHI KI II (2016-2017)</t>
  </si>
  <si>
    <t>DO MAI HUONG -MSSV 402659 NOP HOC PHI KY II (2016-2017)</t>
  </si>
  <si>
    <t>LUONG THI PHUONG THAO -MSSV 402448-NOP HOC PHI KY II (2016-2017)</t>
  </si>
  <si>
    <t>VU THANH HUONG -MSSV 402421 NOP HOC PHI KI II (2016-2017)</t>
  </si>
  <si>
    <t>DO HUY KHOI MSV 403031 LOP 4030A2 NT HOC PHI LY 2 NAM 2016-2017</t>
  </si>
  <si>
    <t>BUI THI YEN-MSSV:382122 NOP HOC PHI KY II</t>
  </si>
  <si>
    <t>NGO THI MAI THUY -390171-K39-3901 NOP TIEN HOC PHI</t>
  </si>
  <si>
    <t>NGUYEN NHAT MAI MSSV 393110 NOP HOC PHI HOC KI II (2016-2017) -K39-3931-3,000,000-04/05/2017</t>
  </si>
  <si>
    <t>CAO MANH LINH MA SO HV NCS19.002 NOP HOC PHI NAM HOC 2016-2017 -K19-NCS19-19,700,000-04/05/2017</t>
  </si>
  <si>
    <t>TO THI PHUONG LIEN -MSSV 392448-NOP HOC PHI KI II (2017)</t>
  </si>
  <si>
    <t>TU THI TRANG. MSSV:382133  NOP HOC PHI KY II</t>
  </si>
  <si>
    <t>Lê Hồng Thắm-402814-K40-4028-4,000,000-04/05/2017 NOP HOC PHI KY2/2016-2017</t>
  </si>
  <si>
    <t>Văn Ngọc Chinh  -392871-K39-3928-3,000,000-04/05/2017 nop hoc phi</t>
  </si>
  <si>
    <t>Lang Thị Trang-402850-K40-4028-1,200,000-04/05/2017, NOP HOC PHI KY2/2016-2017</t>
  </si>
  <si>
    <t>Nguyễn Thị Minh-403417-K40-4034-2,400,000-04/05/2017</t>
  </si>
  <si>
    <t>Đoàn Thị Thuý  -391522-K39-3915-4,000,000-04/05/2017</t>
  </si>
  <si>
    <t>Hoàng Thị Vy  -380134-K38-3801-2,600,000-04/05/2017</t>
  </si>
  <si>
    <t>Vũ Thị Thúy  -390257-K39-3902-4,000,000-04/05/2017</t>
  </si>
  <si>
    <t>HO VA TEN:DAM THI MUOI XOAN-MSSV: 381312</t>
  </si>
  <si>
    <t>Nguyễn Thu Trang-402257-K40-4022-4,000,000-04/05/2017</t>
  </si>
  <si>
    <t>Hoàng Thị Loan-400459-K40-4004-3,400,000-04/05/2017</t>
  </si>
  <si>
    <t>Cao Thị Hồng Liên  -390436-K39-3904-1,260,000-04/05/2017</t>
  </si>
  <si>
    <t>Nguyễn Thị Nhung-403353-K40-4033-17,000,000-04/05/2017</t>
  </si>
  <si>
    <t>Đoàn Thị Lan  -382531-K38-3825-2,000,000-04/05/2017</t>
  </si>
  <si>
    <t>Nguyễn Văn Long  -391617-K39-3916-4,000,000-04/05/2017</t>
  </si>
  <si>
    <t>Chu Thị Quỳnh-401933-K40-4019-4,000,000-04/05/2017</t>
  </si>
  <si>
    <t>Lâm Quang An-400906-K40-4009-3,800,000-04/05/2017</t>
  </si>
  <si>
    <t>Phạm Phương Chi  -382476-K38-3824-2,000,000-04/05/2017</t>
  </si>
  <si>
    <t>Lê Gia Thịnh-400912-K40-4009-3,800,000-04/05/2017</t>
  </si>
  <si>
    <t>Cao Thị Hoài  -391624-K39-3916-4,000,000-04/05/2017</t>
  </si>
  <si>
    <t>Trần Thị Trang-400626-K40-4006-3,800,000-04/05/2017</t>
  </si>
  <si>
    <t>Lô Đức Doan  -380367-K38-3803-2,800,000-04/05/2017</t>
  </si>
  <si>
    <t>Lê Thị Ngân  -392144-K39-3921-3,800,000-04/05/2017</t>
  </si>
  <si>
    <t>Vi Thị Thanh Giang  -382126-K38-3821-2,000,000-04/05/2017</t>
  </si>
  <si>
    <t>Nguyễn Viết Hoàng Sơn nop tien hoc phi hoc ki II nam hoc 2016-2017-391163-K39-3911-4,000,000-04/05/2017</t>
  </si>
  <si>
    <t>Phạm Thu Huyền-400932-K40-4009-3,800,000-04/05/2017</t>
  </si>
  <si>
    <t>LE THI DIEU LINH MSSV 370566 NOP HOC PHI HOC KY II (2015-2016) -K37-3705-1,600,000-04/05/2017</t>
  </si>
  <si>
    <t>TRINH HUYEN LINH MSSV 382106 NOP HOC PHI KI II (2016-2017) -K38-3821-2,600,000-04/05/2017</t>
  </si>
  <si>
    <t>PHAM THI THUY  -MSSV 392433-NOP HOC PHI KI II (2017)</t>
  </si>
  <si>
    <t>Lê Thị Khánh Huyền  -391152-K39-3911-4,400,000-04/05/2017</t>
  </si>
  <si>
    <t>Đào Văn Lương  -392604-K39-3926-3,000,000-04/05/2017 DAO VAN LUONG MSSV 392604 NOP TIEN HOC PHI HOC KY 2 NAM 2016-2017</t>
  </si>
  <si>
    <t>Nguyễn Thị Ngọc Thành  -392333-K39-3923-3,000,000-04/05/2017</t>
  </si>
  <si>
    <t>NGUYEN CHI HIEU MSSV 391359</t>
  </si>
  <si>
    <t>TRAN NGOC MINH MSSV 400621 NOP HOC PHI HOC KY II (2016-2017) -K40-4006-3,600,000-04/05/2017</t>
  </si>
  <si>
    <t>Nguyễn Thị Giang-400756-K40-4007-3,800,000-04/05/2017</t>
  </si>
  <si>
    <t>Cao Văn Nguyên-403314-K40-4033-2,400,000-04/05/2017</t>
  </si>
  <si>
    <t>Chu Thị Oanh-401672-K40-4016-3,400,000-04/05/2017</t>
  </si>
  <si>
    <t>Thái Phương Thảo-404030-K40-4040-6,400,000-04/05/2017</t>
  </si>
  <si>
    <t>Bùi Quốc Cường-401112-K40-4011-4,000,000-04/05/2017</t>
  </si>
  <si>
    <t>Nguyễn Tiến Đạt-401141-K40-4011-3,800,000-04/05/2017</t>
  </si>
  <si>
    <t>NGUYEN VAN HOAN -MSSV 391024-NOP HOC PHI HOC KY II (2016-2017)</t>
  </si>
  <si>
    <t>NGUYEN NHAT DUC MSSV 402028 NOP HOC PHI HOC KY II (2016-2017) K40-4020-4,000,000-04/05/2017</t>
  </si>
  <si>
    <t>DAO THI THUY ANH  -MSSV 382343-NOP HOC PHI HOC KI II 2016-2017</t>
  </si>
  <si>
    <t>NGUYEN TRUNG ANH -MSSV 382626-NOP HOC PHI KI II (2016-2017)</t>
  </si>
  <si>
    <t>NGUYEN THANH QUY MSSV 400419 NOP HOC PHI HOC KY II (2016-2017)-K40-4004-3,800,000-04/05/2017</t>
  </si>
  <si>
    <t>NGUYEN QUYNH MY -MSSV 390126-NOP HOC PHI HOC KY II (2016-2017)</t>
  </si>
  <si>
    <t>MAI THI HAI YEN MSSV 400401 NOP HOC PHI HOC KY II (2016-2017) -K40-4004-3,800,000-04/05/2017</t>
  </si>
  <si>
    <t>Hà Thị Diệu Nhung  -391927-K39-3919-3,800,000-04/05/2017</t>
  </si>
  <si>
    <t>Hoàng Thị Linh  -391937-K39-3919-3,800,000-04/05/2017</t>
  </si>
  <si>
    <t>Nguyễn Thị Thu Trang  -392125-K39-3921-3,800,000-04/05/2017</t>
  </si>
  <si>
    <t>Bùi Thị Hải Anh-403566-K40-4035-2,400,000-04/05/2017</t>
  </si>
  <si>
    <t>Đào Huy Hậu-402715-K40-4027-3,800,000-04/05/2017</t>
  </si>
  <si>
    <t>Đặng Thu Hà  -382706-K38-3827-2,400,000-04/05/2017</t>
  </si>
  <si>
    <t>Phạm Thị Huyền-403271-K40-4032-2,400,000-04/05/2017</t>
  </si>
  <si>
    <t>Triệu Thị Lẩy-403268-K40-4032-720,000-04/05/2017</t>
  </si>
  <si>
    <t>Trần Văn Đức-402116-K40-4021-3,000,000-04/05/2017</t>
  </si>
  <si>
    <t>Cầm Hoàng Anh  -390119-K39-3901-3,800,000-04/05/2017</t>
  </si>
  <si>
    <t>Hứa Thị Kim Oanh  -391309-K39-3913-1,140,000-04/05/2017</t>
  </si>
  <si>
    <t>Mai Diễm Linh  -391301-K39-3913-1,140,000-04/05/2017</t>
  </si>
  <si>
    <t>Nguyễn Thị Thanh Tha Hiền  -393142-K39-3931-3,000,000-04/05/2017</t>
  </si>
  <si>
    <t>An Minh Cường-402112-K40-4021-4,000,000-04/05/2017</t>
  </si>
  <si>
    <t>NGUYEN THI HUONG LY MSV 391455 NOP TIEN HOC KI II NAM 2016_2017</t>
  </si>
  <si>
    <t>Nguyễn Quang Thắng  -391821-K39-3918-18,450,000-04/05/2017</t>
  </si>
  <si>
    <t>Vũ Thị Khánh Linh-402317-K40-4023-4,000,000-04/05/2017 THANH TOAN TIEN HOC PHI</t>
  </si>
  <si>
    <t>Nguyễn Trọng Hiếu-403317-K40-4033-2,400,000-04/05/2017</t>
  </si>
  <si>
    <t>Trần Đình Mạnh-401008-K40-4010-3,800,000-04/05/2017</t>
  </si>
  <si>
    <t>MAI THI HAI VAN MSSV 390151 NOP HOC PHI HOC KY II (2016-2017) -390151-K39-3901-4,000,000-04/05/2017</t>
  </si>
  <si>
    <t>LE THI MAI HUONG MSSV 402163 NOP HOC PHI KI II (2016-2017) -K40-4021-4,000,000-04/05/2017</t>
  </si>
  <si>
    <t>Vũ Thị Ngọc Diệp-403434-K40-4034-2,400,000-04/05/2017</t>
  </si>
  <si>
    <t>Nguyễn Sỹ Việt-403321-K40-4033-2,400,000-04/05/2017</t>
  </si>
  <si>
    <t>HOANG THI PHUONG MSV 401944 NOP TIEN HOC PHI HOC KY II NAM HOC 2016-2017</t>
  </si>
  <si>
    <t>BUI QUYEN LINH MSV 391457 NT HOC KI II 2016-2017</t>
  </si>
  <si>
    <t>NGUYEN THI THUONG MSV 391456 NOP TIEN HOC KI II NAM 2016_2017</t>
  </si>
  <si>
    <t>Nguyễn Khánh Ly  -390917-K39-3909-3,800,000-04/05/2017</t>
  </si>
  <si>
    <t>NGUYEN ANH HIEU MSSV 390328 NOP HOC PHI KI II (2016-2017) -K39-3903-3,800,000-04/05/2017</t>
  </si>
  <si>
    <t>Lê Thị Phương Anh-401605-K40-4016-4,000,000-04/05/2017</t>
  </si>
  <si>
    <t>Bùi Thị Thanh Huyền  -392066-K39-3920-4,200,000-04/05/2017</t>
  </si>
  <si>
    <t>Phan Minh Đức-403365-K40-4033-2,400,000-04/05/2017</t>
  </si>
  <si>
    <t>Nguyễn Thị Tâm  -392358-K39-3923-3,000,000-04/05/2017</t>
  </si>
  <si>
    <t>NGO THI KIM OANH MSSV 402161 NOP HOC PHI HOC KY II (2016-2017) -K40-4021-3,800,000-04/05/2017</t>
  </si>
  <si>
    <t>Bàn Thị Vân-400947-K40-4009-1,140,000-04/05/2017</t>
  </si>
  <si>
    <t>Nguyễn Thị Thùy Linh-402710-K40-4027-3,000,000-04/05/2017</t>
  </si>
  <si>
    <t>Phạm Thị Oanh-400916-K40-4009-4,000,000-04/05/2017</t>
  </si>
  <si>
    <t>Nguyễn Hà My  -391861-K39-3918-4,000,000-04/05/2017</t>
  </si>
  <si>
    <t>Nguyễn Thị Ngọc An-402971-K40-4029-15,300,000-04/05/2017</t>
  </si>
  <si>
    <t>Lương Hoàng Yến  -392003-K39-3920-1,200,000-04/05/2017</t>
  </si>
  <si>
    <t>Lê Thị Trang  -392029-K39-3920-3,800,000-04/05/2017</t>
  </si>
  <si>
    <t>NONG HAI TUAN--40-4001-3,800,000-04/05/2017-NOP HOC PHI KY 2 NAM 2016-2017</t>
  </si>
  <si>
    <t>Bùi Thị Nhung-402706-K40-4027-3,000,000-04/05/2017</t>
  </si>
  <si>
    <t>Hà Anh Thơ  -390971-K39-3909-5,000,000-04/05/2017</t>
  </si>
  <si>
    <t>Nguyễn Thị Hoa  -391025-K39-3910-3,800,000-04/05/2017</t>
  </si>
  <si>
    <t>Đặng Thị Lan Hương  -392020-K39-3920-4,000,000-04/05/2017</t>
  </si>
  <si>
    <t>Nguyễn Thị Nhật Linh-401540-K40-4015-1,800,000-04/05/2017</t>
  </si>
  <si>
    <t>Nguyễn Thị Huệ-401541-K40-4015-3,600,000-04/05/2017</t>
  </si>
  <si>
    <t>Lê Thị Phượng-402344-K40-4023-3,800,000-04/05/2017</t>
  </si>
  <si>
    <t>Mai Thị Bắc  -380729-K38-3807-600,000-04/05/2017</t>
  </si>
  <si>
    <t>Trương Hải Quyên  -391434-K39-3914-1,140,000-04/05/2017</t>
  </si>
  <si>
    <t>Nguyễn Chí Trung  -392471-K39-3924-3,000,000-04/05/2017</t>
  </si>
  <si>
    <t>Ngô Thị Mai  -391711-K39-3917-4,000,000-04/05/2017</t>
  </si>
  <si>
    <t>Nguyễn Hoa Quỳnh Hương-401838-K40-4018-3,000,000-04/05/2017</t>
  </si>
  <si>
    <t>Mai ánh Nguyệt  -382719-K38-3827-3,000,000-04/05/2017</t>
  </si>
  <si>
    <t>Nguyễn Thị Ngọc Thúy-MA SV 400315-K40-NOP HOC PHI HOC KY 2</t>
  </si>
  <si>
    <t>Trần Thị Thùy  -382564-K38-3825-5,000,000-04/05/2017</t>
  </si>
  <si>
    <t>Hoàng Thị Thu Hường MSV 382565-K38-3825-NT HOC PHI KY 2-2016/2017</t>
  </si>
  <si>
    <t>Vũ Thùy Linh  -390669-K39-3906-9,500,000-04/05/2017</t>
  </si>
  <si>
    <t>Khúc Thị Thu  -391928-K39-3919-4,000,000-04/05/2017</t>
  </si>
  <si>
    <t>Nguyễn Thị Thanh Lam  -380313-K38-3803-1,000,000-04/05/2017</t>
  </si>
  <si>
    <t>Đoàn Xuân Duy  -390557-K39-3905-3,800,000-04/05/2017</t>
  </si>
  <si>
    <t>Lê Văn Linh-402102-K40-4021-3,400,000-04/05/2017</t>
  </si>
  <si>
    <t>Nguyễn Thị Duyên  -391674-K39-3916-3,800,000-04/05/2017</t>
  </si>
  <si>
    <t>La Thị Ngọc Châm-401533-K40-4015-3,800,000-04/05/2017</t>
  </si>
  <si>
    <t>Doãn Thị Thục Anh  -382152-K38-3821-800,000-04/05/2017</t>
  </si>
  <si>
    <t>Trần Thùy Trang-403620-K40-4036-2,400,000-04/05/2017</t>
  </si>
  <si>
    <t>Nguyễn Thị Ngọc Linh-400426-K40-4004-3,800,000-04/05/2017</t>
  </si>
  <si>
    <t>Trần Diệu Linh-401249-K40-4012-3,600,000-04/05/2017</t>
  </si>
  <si>
    <t>Nguyễn Thị Hằng-401747-K40-4017-4,000,000-04/05/2017</t>
  </si>
  <si>
    <t>Đào Hồng Thanh  -391842-K39-3918-3,800,000-04/05/2017</t>
  </si>
  <si>
    <t>Mai Thị Hằng-403312-K40-4033-2,400,000-04/05/2017</t>
  </si>
  <si>
    <t>Đặng Bích Vân-402711-K40-4027-3,000,000-04/05/2017</t>
  </si>
  <si>
    <t>PHAM KIEU OANH MSSV 403223-NOP HOC PHI KI II (2016-2017)</t>
  </si>
  <si>
    <t>Lê Thị Hồng Vi-401104-K40-4011-3,800,000-04/05/2017 LE THI HONG VI MSSV 401104 NOP HOC PHI HOC KY 2 NAM 2016-2017</t>
  </si>
  <si>
    <t>TRINH THI HA PHUONG -MSSV 382725-NOP HOC PHI KI II (2016-2017)</t>
  </si>
  <si>
    <t>DO THI TRINH MSSV 372341 NOP HOC PHI KY II (2016-2017) -K37-3723-600,000-04/05/2017</t>
  </si>
  <si>
    <t>Nguyễn Đức Trung  -392260-K39-3922-200,000-04/05/2017</t>
  </si>
  <si>
    <t>Nông Thị Lê  -391702-K39-3917-1,200,000-04/05/2017</t>
  </si>
  <si>
    <t>Phạm Thùy Dương-402123-K40-4021-4,000,000-04/05/2017</t>
  </si>
  <si>
    <t>Dương Thị Thu Hương-401551-K40-4015-3,200,000-04/05/2017</t>
  </si>
  <si>
    <t>Hoàng Thị Len-401552-K40-4015-1,140,000-04/05/2017</t>
  </si>
  <si>
    <t>Hoàng Văn Quyết-401865-K40-4018-3,600,000-04/05/2017</t>
  </si>
  <si>
    <t>Bùi Bảo Đại  -391512-K39-3915-3,800,000-04/05/2017</t>
  </si>
  <si>
    <t>Vũ Thị Hường-402529-K40-4025-3,400,000-04/05/2017</t>
  </si>
  <si>
    <t>Nguyễn Văn Mạnh-400457-K40-4004-3,800,000-04/05/2017</t>
  </si>
  <si>
    <t>Nguyễn Thị Chiến  -381922-K38-3819-2,000,000-04/05/2017</t>
  </si>
  <si>
    <t>Cao Thị Phương Hoa  -390925-K39-3909-4,000,000-04/05/2017</t>
  </si>
  <si>
    <t>Trần Thu Hiền-403947-K40-4039-6,400,000-04/05/2017</t>
  </si>
  <si>
    <t>Dương Thị Hòa-403413-K40-4034-3,000,000-04/05/2017</t>
  </si>
  <si>
    <t>Vũ Thị Thanh Tâm-402124-K40-4021-4,000,000-04/05/2017</t>
  </si>
  <si>
    <t>Vũ Quang Khải-402105-K40-4021-4,000,000-04/05/2017</t>
  </si>
  <si>
    <t>Trần Thị Ngọc Mai-402568-K40-4025-4,000,000-04/05/2017</t>
  </si>
  <si>
    <t>Nguyễn Công Giang  -392238-K39-3922-3,800,000-04/05/2017</t>
  </si>
  <si>
    <t>Nguyễn Phương Thuỷ  -382412-K38-3824-2,000,000-04/05/2017</t>
  </si>
  <si>
    <t>Nguyễn Tường Vân  -393132-K39-3931-3,000,000-04/05/2017</t>
  </si>
  <si>
    <t>Trần Thanh Tùng  -382460-K38-3824-5,000,000-04/05/2017</t>
  </si>
  <si>
    <t>Trần Phương Thuý  -382422-K38-3824-2,000,000-04/05/2017</t>
  </si>
  <si>
    <t>Tân Thị Thu Trang  -380743-K38-3807-2,000,000-04/05/2017</t>
  </si>
  <si>
    <t>Nông Thanh Giang-401601-K40-4016-3,200,000-04/05/2017</t>
  </si>
  <si>
    <t>Bui Thanh Huyen-MSSV: 400443-K40-4004-3,200,000-04/05/2017</t>
  </si>
  <si>
    <t>TRAN THI HUYEN MSSV 391836 NOP HOC PHI KI II (2016-2017) -K39-3918-3,800,000-04/05/2017</t>
  </si>
  <si>
    <t>LE VAN TUNG MSSV 401246 NT HOC PHI KY II NAM 2016-2017</t>
  </si>
  <si>
    <t>PHAM THI HONG NHUNG -MSSV 390455-NOP HOC PHI KI II (2016-2017)</t>
  </si>
  <si>
    <t>HOANG THU DUNG -MSSV 400215-NOP HOC PHI KI II (2016-2017)</t>
  </si>
  <si>
    <t>TRAN THI MY HANH - MSSV 400201-NOP HOC PHI KI II (2016-2017)</t>
  </si>
  <si>
    <t>Đỗ Thị Hoa  -382421-K38-3824-2,000,000-04/05/2017</t>
  </si>
  <si>
    <t>TRAN HAI NAM MSSV 403626 NOP HOC PHI KI II (2016-2017) -K40-4036-2,400,000-04/05/2017</t>
  </si>
  <si>
    <t>NGO HUONG GIANG -MSSV 392229-NOP HOC PHI HOC KY II (2016-2017)</t>
  </si>
  <si>
    <t>Nguyễn Văn Bình-400841-K40-4008-3,200,000-04/05/2017</t>
  </si>
  <si>
    <t>995217050450126 - Sv HOANG CAO NGOCANH mssv 382840 nop hoc phi ki 2 2017-NC:HOANG THI LAM OANH - Nguoi chuyen:</t>
  </si>
  <si>
    <t>DO LE HUY HUNG - MA SV: 402601. NOP TIEN HOC PHI KY II NAM 2016 - 2017-NC:DO LE HUY HUNG - 402601 - Nguoi chuyen:</t>
  </si>
  <si>
    <t>VU LE HA - MA SV: 402660 NOP HOC PHI KY II NAM 2016 -2017-NC:VU LE HA - 402660 - Nguoi chuyen:</t>
  </si>
  <si>
    <t>đinh Thị Tâm nộp tiền học phí năm 2016-2017-MSSV 403710-NC:đinh Quang Lượng -Bình Minh 0977251876 - Nguoi chuyen:</t>
  </si>
  <si>
    <t>HOANG THI TRINH CT HOC PHI CHO SN LUONG THU TRANG MSSV: 392214 ( CJHUYEN VE CN DONG DO HN-NC:HOANG THI TRINH - Nguoi chuyen:</t>
  </si>
  <si>
    <t>TC:VNCN35464.Phan Hoang Tung MSSV 402953-NC:PHAN HOANG TUNG - Nguoi chuyen:</t>
  </si>
  <si>
    <t>TC:K80700040.TRAN THI THUY NGA NT HOC PHI CHO NGUYEN PHUONG TRANG - MSV 401150 - NGAY SINH 17.09.1997-NC:TRAN THI THUY NGA - Nguoi chuyen:</t>
  </si>
  <si>
    <t>Nguyen Thanh Hoai - Ma sinh vien: 381650-NC:NGUYEN HONG HAI - Nguoi chuyen:</t>
  </si>
  <si>
    <t>NGUYEN THI NGOC HUYEN 402730 NOP TIEN HOC PHI KY II</t>
  </si>
  <si>
    <t>Nguyễn Hải Lê- Mã sinh viên : 401448- Lớp 4014- chuyển tiền học phí; ĐV trả tiền: Trần Thị Thanh; Đ/C: QTDND Thiệu Viên Thiệu Hóa Thanh Hóa; TK/CMT: /-NC:QTDND Thiệu Viên - T - Nguoi chuyen:</t>
  </si>
  <si>
    <t>NOP TIEN HOC PHI KY 2 NAM 2017 GOM 19 TIN CHI, HO TEN SINH VIEN: NGUYEN HAI YEN, MA SINH VIEN: 401420. TK DVH TAI CN DONG DO-NC:LE THI LAN - Nguoi chuyen:</t>
  </si>
  <si>
    <t>HOC PHI HOC KY II NAM HOC 2016-2017 HOC VIEN: TRAN MINH SON. MA HOC VIEN:NCS21A022-NC:MANH THI THU HIEN - Nguoi chuyen:</t>
  </si>
  <si>
    <t>TRAN THI THU HA MSSV 400967 NOP HOC PHI</t>
  </si>
  <si>
    <t>DO NAM QUYEN MSV 390326,LOP 03K39</t>
  </si>
  <si>
    <t>HOANG THI QUYNH MSV 392120</t>
  </si>
  <si>
    <t>Phạm Ngọc Quỳnh- Nam định SđT 0912680600 nộp tiền học phí kỳ 2 năm thứ 2 cho Phạm Khánh Linh mã sinh viên 402115-NC:Phạm Ngọc Quỳnh- Nam định SđT 0912680600 - Nguoi chuyen:</t>
  </si>
  <si>
    <t>Nguyen Phan MSSV 403955-NC:PHAN THI HUONG GIANG - Nguoi chuyen:</t>
  </si>
  <si>
    <t>Nguyen Le Quan mssv 380957 5 tin chi 1000000-NC:NGUYEN LE QUAN - Nguoi chuyen:</t>
  </si>
  <si>
    <t>LE THI ANH MSV: 401615 - NOP HOC PHI KY 4-NC:LE THI ANH - Nguoi chuyen:</t>
  </si>
  <si>
    <t>NGUYEN THI THUY, NCS 19.007 NOP HOC PHI-NC:NGUYEN THI THUY - Nguoi chuyen:</t>
  </si>
  <si>
    <t>LE THI HANG NOP TIEN HOC PHI NAM HOC 2016 - 2017 CHO MA SO HOC VIEN NCS20B003 VAO TRUONG DAI HOC LUAT HA NOI</t>
  </si>
  <si>
    <t>Nộp tiền học phí họ tên Bùi Thị Hoài MSV 382306-NC:Bùi Thị Hoài - Nguoi chuyen:</t>
  </si>
  <si>
    <t>TC:VNCN45714.Tran Hong Ngoc MSV 391164 nop hoc phi HKII 15 tin chi-NC:PHAN HONG VAN - Nguoi chuyen:</t>
  </si>
  <si>
    <t>PHAM THI PHUONG NOP TIEN HOC PHI CHO PHUNG LINH TRANG MA SINH VIEN 403065-NC:PHAM THI PHUONG - Nguoi chuyen:</t>
  </si>
  <si>
    <t>PHUNG VAN LUAN-NOP TIEN CHO: PHUNG THI MAI-392154-K39-3921-12.750.000-04/05/2017-NOP HOC PHI KY II NAM 2016-2017</t>
  </si>
  <si>
    <t>TRINH THAO LY MSSV 381046 NOP HOC PHI KY 2 NAM HOC 2016-2017</t>
  </si>
  <si>
    <t>PHAN THI KHANH HUYEN NT  HOC PHI CHO PHAN THI KHANH HUYEN MSSV 400701-NC:PHAN THI KHANH HUYEN - Nguoi chuyen:</t>
  </si>
  <si>
    <t>NOP HOC PHI: PHAM QUOC DAT MSSV:381932-NC:NGUYEN THI TIEN - Nguoi chuyen:</t>
  </si>
  <si>
    <t>NGUYEN THI NHUNG MSV392441 NOP TIENHOC-NC:HA NAM - Nguoi chuyen:</t>
  </si>
  <si>
    <t>TRINH THI GIANG MSV 401902-NC:01646248322 - Nguoi chuyen:</t>
  </si>
  <si>
    <t>VU THI NGA 400825 NOP HOC PHI KY 4NAM 2016.2017-NC:CAM DOAI CAM GIANG HD - Nguoi chuyen:</t>
  </si>
  <si>
    <t>MSV 403536 TRAN THUY NGA NT</t>
  </si>
  <si>
    <t>995217050409944 - NOP TIEN HOC PHITRINH VAN ANH 392158-NC:DO TIEN DUNG - Nguoi chuyen:</t>
  </si>
  <si>
    <t>NOP TIEN HOC PHI KY II NAM HOC 2016-2017 CHO NGUYEN THU THAO - MSV404024- LOP 4040-NC:LE THANH NHAN - Nguoi chuyen:</t>
  </si>
  <si>
    <t>NGUYEN THI DIEM HOA - NOP HP KY 2 NAM 2016-2017 MA SV: 380727-NC:NGUYEN THI DIEM HOA - Nguoi chuyen:</t>
  </si>
  <si>
    <t>LAM THANH BINH NOP HOC PHI LOP 4014. MA SINH VIEN: 404112-NC:LAM THANH BINH-01659694308 - Nguoi chuyen:</t>
  </si>
  <si>
    <t>DOAN TRUC PHUONG CT MSSV 403025-4030 A2 NOP HOC PHI-NC:TRAN THI HUONG - Nguoi chuyen:</t>
  </si>
  <si>
    <t>NOP HOC PHI KY II CHO SV NGO THI THUY DUNG MSSV 401607-NC:CAN THI THOM - Nguoi chuyen:</t>
  </si>
  <si>
    <t>NCS19.002</t>
  </si>
  <si>
    <t>NỘP THỪA</t>
  </si>
  <si>
    <t>DANH SÁCH SINH VIÊN THỰC NỘP TiỀN HỌC PHÍ NGÀY 4/5/2017</t>
  </si>
  <si>
    <t>DANH SÁCH SINH VIÊN THỰC NỘP TiỀN HỌC PHÍ NGÀY 5-6/5</t>
  </si>
  <si>
    <t>NCS20B007</t>
  </si>
  <si>
    <t>NCS20B008</t>
  </si>
  <si>
    <t>NCS20A013</t>
  </si>
  <si>
    <t>NCS21A021</t>
  </si>
  <si>
    <t>CH23NC054</t>
  </si>
  <si>
    <t>Ngô Thị Thảo Liên  -391506-K39-3915-4,000,000-05/05/2017</t>
  </si>
  <si>
    <t>Nguyễn Thị Quý  -382113-K38-3821-2,000,000-05/05/2017</t>
  </si>
  <si>
    <t>Phạm Thùy Linh  -391857-K39-3918-3,800,000-05/05/2017</t>
  </si>
  <si>
    <t>TRAN TUYET MAI MSSV 391352 K39 LOP 3913 NT HOC PHI KY 2 NAM HOC 2016-2017</t>
  </si>
  <si>
    <t>PHAM THI VIET HA MSSV 401822 K40 LOP 4018 NT HOC PHI KY 2 NAM HOC 2016-2017</t>
  </si>
  <si>
    <t>Triệu Hương Thùy  -380512-K38-3805-400,000-05/05/2017</t>
  </si>
  <si>
    <t>Lê Minh Thu  -390960-K39-3909-4,000,000-05/05/2017</t>
  </si>
  <si>
    <t>Nguyễn Hoàng Minh Thảo-404046-K40-4040-6,400,000-05/05/2017</t>
  </si>
  <si>
    <t>Nguyễn Hoàng Ngọc Huế  -392812-K39-3928-3,000,000-05/05/2017</t>
  </si>
  <si>
    <t>HOAG VAN ANH MA NCS20B007 NOP HOC PHI</t>
  </si>
  <si>
    <t>Nguyễn Diệu Anh-401218-K40-4012-3,800,000-05/05/2017</t>
  </si>
  <si>
    <t>NGUYEN THI HAN MSSV 392865 NOP HOC PHI HOC KY II (2016-2017) -K39-3928-3,000,000-05/05/2017</t>
  </si>
  <si>
    <t>DAO THI THAO MSSV 390869 NOP HOC PHI KY II (2016-2017) -K39-3908-4,000,000-05/05/2017</t>
  </si>
  <si>
    <t>PHAN THI HOA MSSV 391118 NOP HOC PHI KY II (2016-2017) -K39-3911-4,800,000-05/05/2017</t>
  </si>
  <si>
    <t>NGUYEN THI VAN ANH MSSV 390432 NOP HOC PHI KY II (2016-2017) -K39-3904-3,800,000-05/05/2017</t>
  </si>
  <si>
    <t>DANG THI HA MSSV 391029 NOP HOC PHI KY II (2016-2017) -K39-3910-4,000,000-05/05/2017</t>
  </si>
  <si>
    <t>NGUYEN VUONG HA MSSV 400818 NOP HOC PHI KY II (2016-2017) -K40-4008-4,000,000-05/05/2017</t>
  </si>
  <si>
    <t>Trương Cẩm Ly-403226-K40-4032-3,200,000-05/05/2017</t>
  </si>
  <si>
    <t>Trần Hồng Minh-401239-K40-4012-3,600,000-05/05/2017</t>
  </si>
  <si>
    <t>LUONG THU PHUONG MSSV 391068 NOP HOC PHI KY II (2016-2017) K39-3910-3,800,000-05/05/2017</t>
  </si>
  <si>
    <t>Lường Văn Thức  -390702-K39-3907-1,140,000-05/05/2017</t>
  </si>
  <si>
    <t>NGUYEN THI PHUONG ANH MSSV 392652 NOP HOC PHI KY II (2016-2017) -K39-3926-3,000,000-05/05/2017</t>
  </si>
  <si>
    <t>PHAM THU HUONG-392346-K39-3923-3,000,000-05/05/2017</t>
  </si>
  <si>
    <t>TRAN HOANG MINH -MSSV 391559-NOP HOC PHI KY II (2016-2017)</t>
  </si>
  <si>
    <t>NGUYEN NGOC THAO MSSV 391351  NOP HOC PHI HOC KY II (2016-2017)-K39-3913-4,000,000-05/05/2017</t>
  </si>
  <si>
    <t>Phạm Thị Ngọc ánh-402801-K40-4028-3,800,000-05/05/2017</t>
  </si>
  <si>
    <t>DO MINH THU -MSSV 403838-NOP HOC PHI KI II (2016-2017)</t>
  </si>
  <si>
    <t>Triệu Ngọc Mai-402731-K40-4027-3,800,000-05/05/2017</t>
  </si>
  <si>
    <t>LE TUAN DUNG - MSSV 391818-NOP HOC PHI KI II (2016-2017)</t>
  </si>
  <si>
    <t>Phạm Bình Trọng-401829-K40-4018-3,400,000-05/05/2017</t>
  </si>
  <si>
    <t>TRAN MY GIANG -MSSV 392655-NOP HOC PHI HOC KY II (2016-2017)</t>
  </si>
  <si>
    <t>TRAN QUY DUC MSSV 400309-NOP HOC PHI KI II (2016-2017)</t>
  </si>
  <si>
    <t>Đào Đức Thịnh  -391072-K39-3910-3,800,000-05/05/2017</t>
  </si>
  <si>
    <t>DIEM THI ANH -MSSV 402978-NOP HOC PHI HOC KI II (2016-2017)</t>
  </si>
  <si>
    <t>Cao Bích Hợi  -392267-K39-3922-1,200,000-05/05/2017</t>
  </si>
  <si>
    <t>Triệu Văn Tuyền-402352-K40-4023-400,000-05/05/2017 TRIEU VAN TUYEN MSSV 402352 NOP HOC PHI KY 2 NAM 2016-2017</t>
  </si>
  <si>
    <t>Hoàng Thị Thanh Thảo  -390532-K39-3905-3,800,000-05/05/2017</t>
  </si>
  <si>
    <t>Đỗ Thị Thùy Trang-403156-K40-4031-2,400,000-05/05/2017</t>
  </si>
  <si>
    <t>Nguyễn Thị Huyền  -390528-K39-3905-4,600,000-05/05/2017</t>
  </si>
  <si>
    <t>NGUYEN THI VAN ANH MSSV 392348 NOP HOC PHI HOC KY II (2016-2017) -K39-3923-3,000,000-05/05/2017</t>
  </si>
  <si>
    <t>Lê Thị An  -390747-K39-3907-3,400,000-05/05/2017</t>
  </si>
  <si>
    <t>TRAN THI HAI LE  MSSV 392534 NOP HOC PHI HOC KY II (2016-2017) -K39-3923-3,000,000-05/05/2017</t>
  </si>
  <si>
    <t>Phạm Thuý Hà  -392459-K39-3924-3,000,000-05/05/2017</t>
  </si>
  <si>
    <t>Trần Thị Bích Phương  -391530-K39-3915-3,800,000-05/05/2017</t>
  </si>
  <si>
    <t>Phạm Thị Thoa  -391529-K39-3915-3,800,000-05/05/2017</t>
  </si>
  <si>
    <t>Phạm Thị Hồng Nhung  -380233-K38-3802-800,000-05/05/2017</t>
  </si>
  <si>
    <t>Lê Thị Thu Hiền  -391223-K39-3912-3,800,000-05/05/2017</t>
  </si>
  <si>
    <t>Nguyễn Thị Ngọc Anh-400714-K40-4007-3,800,000-05/05/2017</t>
  </si>
  <si>
    <t>Mai Huyền Trang  -390238-K39-3902-3,800,000-05/05/2017</t>
  </si>
  <si>
    <t>Lê Đức Anh-400820-K40-4008-4,000,000-05/05/2017</t>
  </si>
  <si>
    <t>Đặng Thùy Anh  -392022-K39-3920-3,400,000-05/05/2017</t>
  </si>
  <si>
    <t>Trần Thanh Huyền-400866-K40-4008-4,000,000-05/05/2017</t>
  </si>
  <si>
    <t>PHAM THU TRANG -MSSV 403333-NOP HOC PHI KI II (2016-2017)</t>
  </si>
  <si>
    <t>NGUYEN TRONG NGHIA. MA SINH VIEN  382652. KHOA K38. LOP 3826</t>
  </si>
  <si>
    <t>NGO NHAT LINH - MSSV 403831-NOP HOC PHI KY II (2016-2017)</t>
  </si>
  <si>
    <t>Trần Thị Thuý Hằng  -390511-K39-3905-4,000,000-05/05/2017</t>
  </si>
  <si>
    <t>Lương Thị Lan  -390508-K39-3905-4,000,000-05/05/2017</t>
  </si>
  <si>
    <t>Phạm Thị Hà  -390501-K39-3905-4,000,000-05/05/2017</t>
  </si>
  <si>
    <t>Nguyễn Ngọc Diệp  -390563-K39-3905-3,800,000-05/05/2017</t>
  </si>
  <si>
    <t>Nguyễn Phương Anh-402336-K40-4023-3,400,000-05/05/2017</t>
  </si>
  <si>
    <t>Hoàng Thị Thu Hà  -392503-K39-3925-3,000,000-05/05/2017</t>
  </si>
  <si>
    <t>Lê Hoàng Yến Nhi-402325-K40-4023-4,000,000-05/05/2017</t>
  </si>
  <si>
    <t>Lê Thị Mai Hương  -392524-K39-3925-3,000,000-05/05/2017</t>
  </si>
  <si>
    <t>Hoàng Quang Trung  -390910-K39-3909-3,800,000-05/05/2017</t>
  </si>
  <si>
    <t>Đoàn Thị Ngọc Trâm-401834-K40-4018-4,000,000-05/05/2017</t>
  </si>
  <si>
    <t>Hoàng Thị Hương Giang  -391759-K39-3917-4,000,000-05/05/2017</t>
  </si>
  <si>
    <t>Lồ Xuân Hùng-402518-K40-4025-4,000,000-05/05/2017</t>
  </si>
  <si>
    <t>Trần Thị Mỹ Huyền  -382054-K38-3820-1,200,000-05/05/2017</t>
  </si>
  <si>
    <t>Vũ Thị Ngọc Huyền  -380308-K38-3803-400,000-05/05/2017</t>
  </si>
  <si>
    <t>Lê Trần Tuấn Anh  -390428-K39-3904-3,800,000-05/05/2017</t>
  </si>
  <si>
    <t>Lê Trọng Hiền  -390426-K39-3904-3,800,000-05/05/2017</t>
  </si>
  <si>
    <t>Khà Thị Huyền  -380754-K38-3807-800,000-05/05/2017</t>
  </si>
  <si>
    <t>Bùi Thị Quỳnh Anh-401106-K40-4011-3,600,000-05/05/2017</t>
  </si>
  <si>
    <t>Trần Thị Chang  -390256-K39-3902-4,000,000-05/05/2017</t>
  </si>
  <si>
    <t>Nguyễn Thị Dim  -391470-K39-3914-600,000-05/05/2017</t>
  </si>
  <si>
    <t>Hồ Thị Phượng  -392720-K39-3927-3,000,000-05/05/2017</t>
  </si>
  <si>
    <t>Chu Thị Nga  -381105-K38-3811-600,000-05/05/2017</t>
  </si>
  <si>
    <t>DUONG NGOC ANH MSV 390707 NOP TIEN HOC PHI HK II NAM HOC 2016_2017</t>
  </si>
  <si>
    <t>NGUYEN TA SON MSV: 390463</t>
  </si>
  <si>
    <t>Nguyễn Kiều Anh-403823-K40-4038-3,400,000-05/05/2017- NOP HOC PHI KY II NAM 2016-2017</t>
  </si>
  <si>
    <t>Lê Hồng Thái  -392246-K39-3922-3,800,000-05/05/2017</t>
  </si>
  <si>
    <t>Bàng Thị Minh Trang  -380212-K38-3802-800,000-05/05/2017</t>
  </si>
  <si>
    <t>Phạm Thị Ngọc Anh-400205-K40-4002-3,600,000-05/05/2017</t>
  </si>
  <si>
    <t>Trương Thị Hoài-400867-K40-4008-3,200,000-05/05/2017</t>
  </si>
  <si>
    <t>Phạm Thị Hằng-402612-K40-4026-4,000,000-05/05/2017</t>
  </si>
  <si>
    <t>Trần Anh Quang  -382453-K38-3824-5,000,000-05/05/2017</t>
  </si>
  <si>
    <t>Dương Văn Tuấn-403430-K40-4034-2,400,000-05/05/2017</t>
  </si>
  <si>
    <t>LUONG THI MINH NGOC MSSV 391435 LOP 3941 NOP HOC PHI HOC KI II 2016_2017</t>
  </si>
  <si>
    <t>Nguyễn Chí Anh  -370174-K37-3701-800,000-05/05/2017</t>
  </si>
  <si>
    <t>Thiều Nguyễn Duy Anh-402327-K40-4023-3,400,000-06/05/2017</t>
  </si>
  <si>
    <t>Nguyễn Văn Hải-401005-K40-4010-3,800,000-06/05/2017</t>
  </si>
  <si>
    <t>Đặng Hà Phương-404059-K40-4040-6,400,000-06/05/2017</t>
  </si>
  <si>
    <t>Trần Lê Phương Thảo-402937-K40-4029-15,300,000-06/05/2017</t>
  </si>
  <si>
    <t>NGUYEN THI NHAT LINH MSV 390527 NOP TIEN HOC PHI HK II NAM 2016_2017</t>
  </si>
  <si>
    <t>TRAN DUC NAM -MSSV 393044-NOP HOC PHI KY II (2016-2017)</t>
  </si>
  <si>
    <t>DINH BICH THAO -MSSV 392621-NOP HOC PHI KY II (2016-2017)</t>
  </si>
  <si>
    <t>Đinh Ngọc Thu Hà  -392335-K39-3923-3,600,000-05/05/2017</t>
  </si>
  <si>
    <t>Nguyễn Quốc Khánh  -392664-K39-3926-3,000,000-05/05/2017</t>
  </si>
  <si>
    <t>Nguyễn Thị Hoài Thu  -391557-K39-3915-3,800,000-05/05/2017</t>
  </si>
  <si>
    <t>LUONG VIET TRINH -MSSV 403341- NOP HOC PHI KI II (2016-2017)</t>
  </si>
  <si>
    <t>Hà Thị Hương Nhi-401950-K40-4019-3,000,000-05/05/2017 HA THI HUONG NHI MSSV 401950 NOP HOC PHI LY 2 NAM 2016-2017</t>
  </si>
  <si>
    <t>Ngô Thị Huệ  -392122-K39-3921-3,400,000-05/05/2017</t>
  </si>
  <si>
    <t>Quan Thị Hiếu  -380312-K38-3803-800,000-05/05/2017</t>
  </si>
  <si>
    <t>Vũ Văn Giang-400802-K40-4008-4,000,000-06/05/2017</t>
  </si>
  <si>
    <t>Nguyễn Tạ Bình Dương  -390567-K39-3905-3,800,000-05/05/2017</t>
  </si>
  <si>
    <t>Nguỵ Thị Linh Chúc  -391210-K39-3912-4,800,000-05/05/2017</t>
  </si>
  <si>
    <t>Dương Việt Thành-402169-K40-4021-3,600,000-05/05/2017</t>
  </si>
  <si>
    <t>Lê Thị Hà  -391725-K39-3917-4,000,000-05/05/2017</t>
  </si>
  <si>
    <t>Phạm Ngọc Nhật  -390369-K39-3903-3,400,000-05/05/2017</t>
  </si>
  <si>
    <t>DOAN THANH THUY DUYEN  -MSSV 391837-NOP HOC PHI HOC KY II (2016-2017)</t>
  </si>
  <si>
    <t>Trần Thu Thùy  -390860-K39-3908-3,800,000-05/05/2017</t>
  </si>
  <si>
    <t>Đặng Thị Nga-400951-K40-4009-3,600,000-05/05/2017</t>
  </si>
  <si>
    <t>Nguyễn Nhật Anh-403860-K40-4038-3,400,000-05/05/2017</t>
  </si>
  <si>
    <t>BUI THI DUNG MSSV 401525 NOP HOC PHI HOC KY II (2016-2017)</t>
  </si>
  <si>
    <t>Nguyễn Mạnh Hùng  -392129-K39-3921-4,400,000-05/05/2017</t>
  </si>
  <si>
    <t>Hoàng Đức Mạnh  -390929-K39-3909-3,800,000-05/05/2017</t>
  </si>
  <si>
    <t>Hà Thị Tuyết Trinh  -391715-K39-3917-600,000-05/05/2017</t>
  </si>
  <si>
    <t>Chu Nghĩa Hiệp  -382534-K38-3825-2,800,000-05/05/2017</t>
  </si>
  <si>
    <t>Lê Phương Thảo-402233-K40-4022-3,800,000-05/05/2017</t>
  </si>
  <si>
    <t>Nguyễn Diệu Hà  -390167-K39-3901-12,750,000-05/05/2017</t>
  </si>
  <si>
    <t>Phạm Hưng  -381737-K38-3817-400,000-05/05/2017</t>
  </si>
  <si>
    <t>Nguyễn Thị Gấm  -391827-K39-3918-4,000,000-05/05/2017</t>
  </si>
  <si>
    <t>Nguyễn Minh Huyền-400952-K40-4009-3,400,000-05/05/2017</t>
  </si>
  <si>
    <t>DO THI DUNG MSSV 402611 NOP TIEN  HOC PHI KI II 2016_2017</t>
  </si>
  <si>
    <t>Phạm Huy Thuyết  -392449-K39-3924-3,000,000-05/05/2017</t>
  </si>
  <si>
    <t>Đỗ Anh Minh  -391758-K39-3917-3,800,000-05/05/2017</t>
  </si>
  <si>
    <t>Dương Linh Chi-402467-K40-4024-1,020,000-05/05/2017</t>
  </si>
  <si>
    <t>Phạm Thu Thảo  -391428-K39-3914-3,800,000-05/05/2017</t>
  </si>
  <si>
    <t>Trần Thị Thủy-400650-K40-4006-2,000,000-05/05/2017</t>
  </si>
  <si>
    <t>Hoàng Anh Tú  -391935-K39-3919-4,000,000-05/05/2017</t>
  </si>
  <si>
    <t>Dương Thị Lành  -391410-K39-3914-4,000,000-05/05/2017</t>
  </si>
  <si>
    <t>Nguyễn Thị Huyền  -391411-K39-3914-4,000,000-05/05/2017</t>
  </si>
  <si>
    <t>Trần Nhân Đức  -392141-K39-3921-3,800,000-05/05/2017</t>
  </si>
  <si>
    <t>Hoàng Thị Lan  -392102-K39-3921-1,200,000-05/05/2017</t>
  </si>
  <si>
    <t>Vũ Thị Ngọc-402129-K40-4021-3,800,000-05/05/2017</t>
  </si>
  <si>
    <t>Nguyễn Thúy Ngọc-401228-K40-4012-4,600,000-05/05/2017</t>
  </si>
  <si>
    <t>Phạm Phương Thảo  -392556-K39-3925-12,750,000-05/05/2017</t>
  </si>
  <si>
    <t>Dương Hồng Loan  -382101-K38-3821-2,000,000-05/05/2017</t>
  </si>
  <si>
    <t>Nguyễn Thị Lan Phương  -382102-K38-3821-2,000,000-05/05/2017</t>
  </si>
  <si>
    <t>Nguyễn Phương Thảo  -393034-K39-3930-3,400,000-05/05/2017</t>
  </si>
  <si>
    <t>Đinh Hà Trang  -382063-K38-3820-1,200,000-05/05/2017</t>
  </si>
  <si>
    <t>Ma Lưu Lai-401271-K40-4012-1,200,000-05/05/2017</t>
  </si>
  <si>
    <t>Nguyễn Anh Quân-404015-K40-4040-3,800,000-05/05/2017</t>
  </si>
  <si>
    <t>LE THI THANH NHAN MSSV  401803 NOP TIEN HOC PHI KY II NAM HOC 2016_2017</t>
  </si>
  <si>
    <t>Bùi Chính Nghĩa-400753-K40-4007-4,800,000-05/05/2017</t>
  </si>
  <si>
    <t>NGUYEN HONG NHUNG MSSV 401857 NOP TIEN HOC PHI KI II 2016_2017</t>
  </si>
  <si>
    <t>TRAN THU NGAN NOP TIEN HOC PHI MA SO SINH VIEN 401751-K40-4017-3,600,000-05/05/2017</t>
  </si>
  <si>
    <t>Bùi Thu Thảo-402340-K40-4023-3,000,000-05/05/2017</t>
  </si>
  <si>
    <t>Trịnh Thị Trà My  -391343-K39-3913-3,400,000-05/05/2017</t>
  </si>
  <si>
    <t>Đỗ Thị Yến  -381220-K38-3812-400,000-05/05/2017</t>
  </si>
  <si>
    <t>Nguyễn Thị Khánh Nhung  -381219-K38-3812-400,000-05/05/2017</t>
  </si>
  <si>
    <t>Nguyễn Thị Nga  -392111-K39-3921-3,800,000-05/05/2017</t>
  </si>
  <si>
    <t>Hoàng Thị Bích Thảo  -380462-K38-3804-1,800,000-05/05/2017</t>
  </si>
  <si>
    <t>Vũ Thị Thùy Tiên-402734-K40-4027-4,000,000-05/05/2017</t>
  </si>
  <si>
    <t>Phạm Thị Thúy Ngân-402728-K40-4027-4,000,000-05/05/2017</t>
  </si>
  <si>
    <t>Phan Thị Bằng  -391322-K39-3913-3,800,000-05/05/2017</t>
  </si>
  <si>
    <t>Triệu Thị Diễn  -392808-K39-3928-3,000,000-05/05/2017</t>
  </si>
  <si>
    <t>Lê Thị Thảo  -381030-K38-3810-5,000,000-05/05/2017</t>
  </si>
  <si>
    <t>Phạm Thị Mỹ Hà  -381149-K38-3811-400,000-05/05/2017</t>
  </si>
  <si>
    <t>Trần Minh Quang-400261-K40-4002-3,400,000-05/05/2017</t>
  </si>
  <si>
    <t>Nguyễn Thị Tình-402256-K40-4022-4,000,000-05/05/2017</t>
  </si>
  <si>
    <t>NOP HOC PHI HOC KI II NAM HOC 2016_2017 NGANH NGON NGU ANH. SINH VIEN VU MINH NGOC. MSSV: 404060</t>
  </si>
  <si>
    <t>Bùi Vân Anh  -382633-K38-3826-2,000,000-05/05/2017</t>
  </si>
  <si>
    <t xml:space="preserve">LE THI HAU  -MSSV 391105 NOP TIEN HOC PHI KY II </t>
  </si>
  <si>
    <t>DINH XUAN ANH MSSV 382807 NOP HOC PHI HOC KY II (2016-2017) -K38-3828-2,000,000-05/05/2017</t>
  </si>
  <si>
    <t>Lê Thị Thu Hà  -391232-K39-3912-4,200,000-05/05/2017</t>
  </si>
  <si>
    <t>Phùng Thị Quỳnh Trang-403432-K40-4034-3,000,000-05/05/2017</t>
  </si>
  <si>
    <t>Đỗ Thị Bình  -382832-K38-3828-2,000,000-05/05/2017</t>
  </si>
  <si>
    <t>Bùi Tuyết Ngọc  -390820-K39-3908-3,800,000-05/05/2017</t>
  </si>
  <si>
    <t>Dư Minh Tiến  -361663-K36-3616-5,600,000-05/05/2017</t>
  </si>
  <si>
    <t>Lò Thị Tuyết  -391018-K39-3910-1,200,000-05/05/2017</t>
  </si>
  <si>
    <t>Nguyễn Thùy Linh  -391033-K39-3910-4,000,000-05/05/2017</t>
  </si>
  <si>
    <t>Trần Thị Thu Giang  -391539-K39-3915-3,800,000-05/05/2017</t>
  </si>
  <si>
    <t>PHAM THI MAI HUONG MSSV 391560 NOP HOC PHI KI II (2016-2017) -K39-3915-3,800,000-05/05/2017</t>
  </si>
  <si>
    <t>Phạm Thị Ngọc ánh-402816-K40-4028-4,000,000-05/05/2017</t>
  </si>
  <si>
    <t>Trần Thăng Long-402813-K40-4028-3,000,000-05/05/2017</t>
  </si>
  <si>
    <t>LE THI HUYEN TRANG  -MSSV 393010-NOP HOC PHI HOC KI II (2016-2017)</t>
  </si>
  <si>
    <t>Hà Diệu Linh  -391510-K39-3915-3,800,000-05/05/2017</t>
  </si>
  <si>
    <t>Nông Văn Cương  -391509-K39-3915-4,000,000-05/05/2017</t>
  </si>
  <si>
    <t>Nguyễn Văn Tuyến-401703-K40-4017-3,800,000-05/05/2017</t>
  </si>
  <si>
    <t>NOP HOC PHI KI II NAM HOC 2016_2017 SINH VIEN NGANH NGON NGU ANH. HO TEN: VU HO DIEU LINH MSSV: 404031</t>
  </si>
  <si>
    <t>Bùi Văn Hảo-402766-K40-4027-3,800,000-05/05/2017</t>
  </si>
  <si>
    <t>Nguyễn Thùy Linh-400830-K40-4008-3,600,000-05/05/2017</t>
  </si>
  <si>
    <t>Trần Phương Hà  -392132-K39-3921-3,800,000-05/05/2017</t>
  </si>
  <si>
    <t>Dương Thị Thư-403137-K40-4031-2,400,000-05/05/2017</t>
  </si>
  <si>
    <t>Cà Thị Quyên-402748-K40-4027-3,400,000-05/05/2017</t>
  </si>
  <si>
    <t>Nguyễn Linh Chi  -391658-K39-3916-3,800,000-05/05/2017</t>
  </si>
  <si>
    <t>Nguyễn Nhật Lệ-400757-K40-4007-4,000,000-05/05/2017</t>
  </si>
  <si>
    <t>Nguyễn Ngọc ánh-402315-K40-4023-4,000,000-05/05/2017</t>
  </si>
  <si>
    <t>Hà Vi Loan  -392230-K39-3922-3,800,000-05/05/2017</t>
  </si>
  <si>
    <t>DUONG TRUC QUYNH   MSV: 392926-K39B. NOP HOC PHI LOP CHAT LUONG CAO</t>
  </si>
  <si>
    <t>Nguyễn Thị Phương Hoa  -391967-K39-3919-3,400,000-05/05/2017</t>
  </si>
  <si>
    <t>Đỗ Nhật ánh  -392067-K39-3920-3,800,000-05/05/2017</t>
  </si>
  <si>
    <t>Nguyễn Duy Tuấn-400352-K40-4003-3,400,000-05/05/2017</t>
  </si>
  <si>
    <t>Lê Thị Đàm Dung  -392465-K39-3924-3,000,000-05/05/2017</t>
  </si>
  <si>
    <t>Nguyễn Quang Linh-400301-K40-4003-3,800,000-05/05/2017</t>
  </si>
  <si>
    <t>Trần Thị Tôn Lữ  -392403-K39-3924-600,000-05/05/2017</t>
  </si>
  <si>
    <t>Nguyễn Thị Như Quỳnh  -392405-K39-3924-3,000,000-05/05/2017</t>
  </si>
  <si>
    <t>Phạm Quốc Huy-400302-K40-4003-3,800,000-05/05/2017</t>
  </si>
  <si>
    <t>Nguyễn Thị Khánh Linh  -392460-K39-3924-3,000,000-05/05/2017</t>
  </si>
  <si>
    <t>Trần Thị Diệu Linh  -392455-K39-3924-3,000,000-05/05/2017</t>
  </si>
  <si>
    <t>Phàng A Chu  -391569-K39-3915-600,000-05/05/2017</t>
  </si>
  <si>
    <t>Hoàng Thị Hoa-402559-K40-4025-3,800,000-05/05/2017</t>
  </si>
  <si>
    <t>Nguyễn Thị Thu Chang-403502-K40-4035-3,200,000-05/05/2017</t>
  </si>
  <si>
    <t>Nguyễn Lan Hương-403230-K40-4032-2,400,000-05/05/2017</t>
  </si>
  <si>
    <t>Phạm Thị Lương  -390535-K39-3905-4,000,000-05/05/2017</t>
  </si>
  <si>
    <t>Vũ Hải Hà-400312-K40-4003-4,000,000-05/05/2017</t>
  </si>
  <si>
    <t>Hoàng Ngọc ánh  -392709-K39-3927-3,000,000-05/05/2017</t>
  </si>
  <si>
    <t>Nguyễn Thị Lan  -381102-K38-3811-2,200,000-05/05/2017</t>
  </si>
  <si>
    <t>Pờ Cố Thơm  -390974-K39-3909-600,000-05/05/2017</t>
  </si>
  <si>
    <t>Lê Thị Nhung  -390731-K39-3907-4,600,000-05/05/2017</t>
  </si>
  <si>
    <t>Bế Ngọc ánh-401119-K40-4011-1,200,000-05/05/2017</t>
  </si>
  <si>
    <t>Hoàng Thu Hoàn-400848-K40-4008-4,000,000-05/05/2017</t>
  </si>
  <si>
    <t>Triệu Thị Thu Hường-400648-K40-4006-4,000,000-05/05/2017</t>
  </si>
  <si>
    <t>Bỳ Thị Vân Anh  -391429-K39-3914-4,000,000-05/05/2017</t>
  </si>
  <si>
    <t>Nguyễn Hồng Nhung  -391426-K39-3914-3,800,000-05/05/2017</t>
  </si>
  <si>
    <t>Trần Phương Thảo  -391282-K39-3912-11,000,000-05/05/2017</t>
  </si>
  <si>
    <t>Phạm Thị ánh  -391962-K39-3919-4,000,000-05/05/2017</t>
  </si>
  <si>
    <t>Nguyễn Thị Thu Hiền  -391958-K39-3919-4,000,000-05/05/2017</t>
  </si>
  <si>
    <t>Trần Thị Hằng  -391253-K39-3912-3,800,000-05/05/2017</t>
  </si>
  <si>
    <t>Nguyễn Đình Quang  -382504-K38-3825-2,000,000-05/05/2017</t>
  </si>
  <si>
    <t>Bùi Thị Huê  -380465-K38-3804-3,400,000-05/05/2017</t>
  </si>
  <si>
    <t>Nguyễn Thị Anh-402759-K40-4027-3,600,000-05/05/2017</t>
  </si>
  <si>
    <t>Nguyễn Thị Khánh Linh-402765-K40-4027-4,000,000-05/05/2017</t>
  </si>
  <si>
    <t>Phạm Thị Chinh  -382339-K38-3823-2,000,000-05/05/2017</t>
  </si>
  <si>
    <t>Lê Thị Xuân-402771-K40-4027-3,400,000-05/05/2017</t>
  </si>
  <si>
    <t>HA THI QUYEN MSSV 382821 NOP TIEN HOC PHI HOC KI II NAM HOC 2016-2017</t>
  </si>
  <si>
    <t>Sùng Thị Hồng--K39-391573-600,000-05/05/2017</t>
  </si>
  <si>
    <t>Đinh Thu Thảo-403035-K40-4030-15,900,000-05/05/2017</t>
  </si>
  <si>
    <t>Nguyễn Thị Thu Hồng  -391251-K39-3912-4,000,000-05/05/2017</t>
  </si>
  <si>
    <t>Bùi Minh Hằng  -392143-K39-3921-4,000,000-05/05/2017</t>
  </si>
  <si>
    <t>Tống Thị Mai-400660-K40-4006-3,800,000-05/05/2017</t>
  </si>
  <si>
    <t>BUI THI HOA MSSV 391847 NOP HOC PHI HOC KI II (2016-2017) -K39-3918-3,800,000-05/05/2017</t>
  </si>
  <si>
    <t>Quan Thủy Ngân-400653-K40-4006-4,000,000-05/05/2017</t>
  </si>
  <si>
    <t>DINH NGO TO UYEN MSSV 403410 NOP HOC PHI HOC KY II (2016-2017) -K40-4034-2,400,000-05/05/2017</t>
  </si>
  <si>
    <t>LE THI HUONG MSSV 403149 NOP HOC PHI HOC KY II (2016-2017)  -K40-4031-2,400,000-05/05/2017</t>
  </si>
  <si>
    <t>NGUYEN THU HA MSSV 391011 NOP HOC PHI HOC KY II (2016-2017)  -K39-3910-3,400,000-05/05/2017</t>
  </si>
  <si>
    <t>NGUYEN THU PHUONG -MSSV 402845- NOP HOC PHI HOC KY I (2016-2017)</t>
  </si>
  <si>
    <t>NGUYEN NHAT LE MSSV 382801 NOP HOC PHI HOC KY II (2016-2017) -K38-3828-2,000,000-05/05/2017</t>
  </si>
  <si>
    <t>NHU KIM TRANG -MSSV 403444-NOP HOC PHI KY II (2016-2017)</t>
  </si>
  <si>
    <t>Nguyễn Mỹ Linh  -392447-K39-3924-3,000,000-05/05/2017</t>
  </si>
  <si>
    <t>Nguyễn Thị Ngọc Hảo  -391554-K39-3915-4,000,000-05/05/2017</t>
  </si>
  <si>
    <t>VI THI THU MSV 401470 NOP TIEN HOC PHI HK II NAM 2016_2017</t>
  </si>
  <si>
    <t>LY THI THU HA MSV 401469 NOP TIEN HOC PHI HK II NAM 2016_2017</t>
  </si>
  <si>
    <t>NGUYEN VAN TUNG -MSSV 401161 NOP HOC PHI KI II (2016-2017)</t>
  </si>
  <si>
    <t>LE THI GIANG -MSSV 401137-NOP HOC PHI KY II (2016-2017)</t>
  </si>
  <si>
    <t>NGUYEN KHANH LINH MSV 403068  NT HOC PHI KI 2 NAM 2016-2017 ST 15,300,000- 05/05/2017</t>
  </si>
  <si>
    <t>Nguyễn Thị Dung Hạnh  -380258-K38-3802-4,000,000-05/05/2017</t>
  </si>
  <si>
    <t>Đinh Thị Thu Giang-403007-K40-4030-15,300,000-05/05/2017</t>
  </si>
  <si>
    <t>Lê Thị Hiền-401945-K40-4019-4,000,000-05/05/2017 DONG TIEN HOC PHI KY II NAM 2016-2017</t>
  </si>
  <si>
    <t>Nguyễn Thị Anh-400508-K40-4005-4,000,000-05/05/2017 NOP HOC PHI HOC KY II NAM 2016-2017</t>
  </si>
  <si>
    <t>Nguyễn Dương Thùy  -391753-K39-3917-3,800,000-05/05/2017, NOP HOC PHI KY 2</t>
  </si>
  <si>
    <t>Phạm Thị ánh-401745-K40-4017-4,000,000-05/05/2017 DONG HOC PHI HOC KY II NAM 2016-2017</t>
  </si>
  <si>
    <t>Hoàng Vũ Anh Thư  -392410-K39-3924-3,000,000-06/05/2017</t>
  </si>
  <si>
    <t>Lê Sỹ Cường-401646-K40-4016-4,000,000-06/05/2017</t>
  </si>
  <si>
    <t>Hoàng Hồng Hạnh-401862-K40-4018-4,000,000-06/05/2017</t>
  </si>
  <si>
    <t>NGUYEN THI KHANH LINH -MSSV 403560-NOP HOC PHI KI II (2016-2017)</t>
  </si>
  <si>
    <t>Nguyễn Thị Thanh Nga  -380426-K38-3804-1,000,000-05/05/2017</t>
  </si>
  <si>
    <t>Trần Lý Thạch Thảo  -391165-K39-3911-3,400,000-05/05/2017</t>
  </si>
  <si>
    <t>Trịnh Hoài Phương  -391202-K39-3912-1,020,000-05/05/2017</t>
  </si>
  <si>
    <t>Nguyễn Thị Kim Liên  -381505-K38-3815-400,000-05/05/2017</t>
  </si>
  <si>
    <t>Trần Hải Đăng-401630-K40-4016-4,400,000-05/05/2017</t>
  </si>
  <si>
    <t>Nguyễn Thị Hải Anh-403463-K40-4034-2,400,000-05/05/2017</t>
  </si>
  <si>
    <t>Vũ Thị Phương Thuý-403617-K40-4036-2,400,000-05/05/2017</t>
  </si>
  <si>
    <t>Vương Thị Minh Hoà-402607-K40-4026-4,000,000-05/05/2017</t>
  </si>
  <si>
    <t>Nguyễn Thị Diệp  -392432-K39-3924-3,000,000-05/05/2017</t>
  </si>
  <si>
    <t>Trần Linh Trang  -392013-K39-3920-4,000,000-05/05/2017</t>
  </si>
  <si>
    <t>Trần Thị Bích Phượng  -391632-K39-3916-3,800,000-05/05/2017</t>
  </si>
  <si>
    <t>Tô Minh Đạt  -391809-K39-3918-3,800,000-05/05/2017</t>
  </si>
  <si>
    <t>Trần Thị Tuyết Nương  -391635-K39-3916-4,200,000-05/05/2017</t>
  </si>
  <si>
    <t>Đinh Ngọc ánh-400427-K40-4004-3,800,000-05/05/2017</t>
  </si>
  <si>
    <t>Phạm Thị Thanh Vân-400313-K40-4003-4,000,000-05/05/2017</t>
  </si>
  <si>
    <t>Phan Thị Mai  -391046-K39-3910-4,200,000-05/05/2017</t>
  </si>
  <si>
    <t>Đinh Thị Lan Anh-403170-K40-4031-2,400,000-05/05/2017</t>
  </si>
  <si>
    <t>Nguyễn Thị Thu Thảo-401537-K40-4015-4,000,000-05/05/2017</t>
  </si>
  <si>
    <t>Chu Thị Thanh Hiền  -391545-K39-3915-3,800,000-05/05/2017</t>
  </si>
  <si>
    <t>VU THI THUY TRANG MSSV 392451  NOP HOC PHI KI II (2016-2017) -K39-3924-3,000,000-05/05/2017</t>
  </si>
  <si>
    <t>Nguyễn Đức Thành-401955-K40-4019-3,400,000-05/05/2017</t>
  </si>
  <si>
    <t>NGUYEN MINH PHUONG MSSV 392442 NOP HOC PHI HOC KY II (2016-2017) -K39-3924-3,000,000-05/05/2017</t>
  </si>
  <si>
    <t>Phạm Thị Lan Hương-402736-K40-4027-3,800,000-05/05/2017</t>
  </si>
  <si>
    <t>NGUYEN QUYNH CHAU MSSV 392532 NOP HOC PHI HOC KY II (2016-2017) -K39-3925-3,000,000-05/05/2017</t>
  </si>
  <si>
    <t>Phạm Thị Huyền  -390254-K39-3902-3,600,000-05/05/2017</t>
  </si>
  <si>
    <t>Bàn Hồng Hạnh  -381804-K38-3818-2,000,000-05/05/2017</t>
  </si>
  <si>
    <t>Hà Thúy Lan  -380704-K38-3807-1,200,000-05/05/2017</t>
  </si>
  <si>
    <t>HO TEN: HOANG THI THUY DUONG MA SV: 403409</t>
  </si>
  <si>
    <t>Vũ Thùy Trang-403405-K40-4034-3,000,000-05/05/2017</t>
  </si>
  <si>
    <t>Trần Thị Vân  -391022-K39-3910-3,600,000-05/05/2017</t>
  </si>
  <si>
    <t>NGO KIEU TRANG-390159-K39-3901-3,800,000-06/05/2017</t>
  </si>
  <si>
    <t>Chu ánh Ngọc  -382356-K38-3823-5,000,000-06/05/2017</t>
  </si>
  <si>
    <t>Hoàng Thị Thanh Mai  -390901-K39-3909-3,800,000-05/05/2017</t>
  </si>
  <si>
    <t>Lê Thị Hoa  -381811-K38-3818-800,000-06/05/2017</t>
  </si>
  <si>
    <t>Trương Thị Thu Hà  -382410-K38-3824-2,000,000-06/05/2017</t>
  </si>
  <si>
    <t>Nguyễn Thị Bích Ngọc  -382309-K38-3823-2,000,000-05/05/2017</t>
  </si>
  <si>
    <t>Lưu Quỳnh Mai  -391745-K39-3917-4,000,000-05/05/2017</t>
  </si>
  <si>
    <t>Lê Thị Huyền  -391733-K39-3917-3,800,000-05/05/2017</t>
  </si>
  <si>
    <t>NGUYEN THI NHAN -MSSV 401951 NOP HOC PHI HOC KI II (2016-2017)</t>
  </si>
  <si>
    <t>Nhan Thị Hoài  -380816-K38-3808-1,760,000-05/05/2017</t>
  </si>
  <si>
    <t>VUONG TIN - MSSV 401347-NOP HOC PHI HOC KY I (2016-2017)</t>
  </si>
  <si>
    <t>Lê Thị Bích Phượng  -382341-K38-3823-2,000,000-05/05/2017</t>
  </si>
  <si>
    <t>Triệu Thùy Linh-401755-K40-4017-1,800,000-05/05/2017</t>
  </si>
  <si>
    <t>PHU THI HOA PHUONG -MSSV 392247-NOP HOC PHI KI II (2016-2017)</t>
  </si>
  <si>
    <t>BUI THI PHUONG THUY  -MSSV 382614-NOP HOC PHI KI II (2016-2017)</t>
  </si>
  <si>
    <t>Nguyễn Thị Minh Nguyệt-400510-K40-4005-3,800,000-05/05/2017</t>
  </si>
  <si>
    <t>Nguyễn Tường Vi-400512-K40-4005-3,400,000-05/05/2017</t>
  </si>
  <si>
    <t>TRAN LAN HUONG - MSSV 401555-NOP HOC PHI KI II (2016-2017)</t>
  </si>
  <si>
    <t>Hoàng Thị Đan Phương-402772-K40-4027-3,800,000-05/05/2017</t>
  </si>
  <si>
    <t>PHAM THI HONG HANH MSSV 390629 NOP HOC PHI HOC KY II (2016-2017) -K39-3906-3,800,000-05/05/2017</t>
  </si>
  <si>
    <t>NGUYEN THI DIU -MSSV 401503-NOP HOC PHI KI II  NAM (2016-2017)</t>
  </si>
  <si>
    <t>TRAN THI DUNG MSSV 390649 NOP HOC PHI KI II (2016-2017) -K39-3906-3,800,000-05/05/2017</t>
  </si>
  <si>
    <t>Vũ Thị Hải Yến-401614-K40-4016-4,000,000-05/05/2017</t>
  </si>
  <si>
    <t>Trịnh Thùy Dương  -392073-K39-3920-3,800,000-05/05/2017</t>
  </si>
  <si>
    <t>Vũ Thị Thúy Nga-401110-K40-4011-3,800,000-05/05/2017</t>
  </si>
  <si>
    <t>Nguyễn Thị ánh  -391625-K39-3916-4,000,000-05/05/2017</t>
  </si>
  <si>
    <t>Xa Diệu Linh  -391216-K39-3912-3,800,000-05/05/2017</t>
  </si>
  <si>
    <t>Nguyễn Ngọc ánh  -391214-K39-3912-4,000,000-05/05/2017</t>
  </si>
  <si>
    <t>Vy Thị Kiều Diễm  -391407-K39-3914-3,800,000-05/05/2017</t>
  </si>
  <si>
    <t>Đỗ Thị Thu  -390251-K39-3902-3,400,000-05/05/2017</t>
  </si>
  <si>
    <t>NGUYEN THI HUYEN TRANG MSSV 382756 NOP HOC PHI KI II (2016-2017) -K38-3827-2,400,000-05/05/2017</t>
  </si>
  <si>
    <t>TRIEU THI KIM DUNG MSSV 401061 NOP HOC PHI HOC KY II (2016-2017) -K40-4010-3,600,000-05/05/2017</t>
  </si>
  <si>
    <t>Phạm Trà Giang-402633-K40-4026-4,000,000-05/05/2017</t>
  </si>
  <si>
    <t>TRAN THI MY MSSV 403211 NOP HOC PHI HOC KY II (2016-2017) -K40-4032-2,400,000-05/05/2017</t>
  </si>
  <si>
    <t>Phạm Thị Linh-400663-K40-4006-3,800,000-05/05/2017</t>
  </si>
  <si>
    <t>HOANG QUOC ANH MSSV 403207 NOP HOC PHI HOC KY II (2016-2017) -K40-4032-2,400,000-05/05/2017</t>
  </si>
  <si>
    <t>Nguyễn Thị Hường  -391328-K39-3913-5,400,000-05/05/2017</t>
  </si>
  <si>
    <t>Nguyễn Phương Linh  -390315-K39-3903-3,600,000-05/05/2017</t>
  </si>
  <si>
    <t>Đặng Tuấn Anh  -390872-K39-3908-4,000,000-05/05/2017</t>
  </si>
  <si>
    <t>Lữ Thị Lan  -390806-K39-3908-1,020,000-05/05/2017</t>
  </si>
  <si>
    <t>Phạm Thu Hảo-402452-K40-4024-4,000,000-05/05/2017</t>
  </si>
  <si>
    <t>DINH THUY LINH MSSV 402351- NOP HOC PHI KI II ( 2016-2017) K40-4023-3,800,000-05/05/2017</t>
  </si>
  <si>
    <t>Đinh Thị Hồng Thanh  -382502-K38-3825-2,000,000-06/05/2017</t>
  </si>
  <si>
    <t>Hoàng Văn Hưng-401670-K40-4016-8,000,000-06/05/2017</t>
  </si>
  <si>
    <t>Phí Nguyễn Phương Linh-402216-K40-4022-4,000,000- NOP TIEN HOC PHI HOC KY 2 NAM 2016-2017</t>
  </si>
  <si>
    <t>MAI QUANG HUY MSSV 381333 NOP HOC PHI KI II (2016-2017) -K38-3813-1,400,000-05/05/2017</t>
  </si>
  <si>
    <t>Trần Huyền Anh-404009-K40-4040-6,400,000-05/05/2017</t>
  </si>
  <si>
    <t>Nông Thị Huyền  -390611-K39-3906-3,800,000-05/05/2017</t>
  </si>
  <si>
    <t>Trần Cao ánh Dương-403742-K40-4037-4,000,000-05/05/2017</t>
  </si>
  <si>
    <t>Lã Thị Thanh-400564-K40-4005-4,000,000-05/05/2017</t>
  </si>
  <si>
    <t>Vũ Thị Xuân-402329-K40-4023-3,600,000-05/05/2017</t>
  </si>
  <si>
    <t>Nguyễn Thị Phượng-403158-K40-4031-2,400,000-05/05/2017</t>
  </si>
  <si>
    <t>TRAN THI MAI MSSV 403219 NOP HOC PHI KI II (2016-2017) -K40-4032-2,400,000-05/05/2017</t>
  </si>
  <si>
    <t>Hoàng Thị Trà My-403645-K40-4036-2,400,000-05/05/2017</t>
  </si>
  <si>
    <t>Nguyễn Thị Phương Anh-402210-K40-4022-3,800,000-05/05/2017</t>
  </si>
  <si>
    <t>Vũ Hải Anh-401446-K40-4014-4,000,000-05/05/2017</t>
  </si>
  <si>
    <t>Nguyễn Thị Xuân  -392128-K39-3921-4,000,000-05/05/2017</t>
  </si>
  <si>
    <t>Ma Thị Phượng  -391872-K39-3918-4,400,000-05/05/2017</t>
  </si>
  <si>
    <t>Nguyễn Thị Như Quỳnh-401034-K40-4010-3,600,000-05/05/2017</t>
  </si>
  <si>
    <t>Nguyễn Bảo Linh-404040-K40-4040-6,400,000-06/05/2017</t>
  </si>
  <si>
    <t>Nguyễn Đỗ Quyên-403946-K40-4039-6,400,000-06/05/2017</t>
  </si>
  <si>
    <t>Hoàng Ngọc ánh  -382251-K38-3822-2,000,000-06/05/2017</t>
  </si>
  <si>
    <t>TRAN THANH TUNG MSSV 402013-NOP HOC PHI KI II (2016-2017)</t>
  </si>
  <si>
    <t>Nguyễn Thị Hiền-401162-K40-4011-3,400,000-06/05/2017</t>
  </si>
  <si>
    <t>Vũ Văn Phúc  -381268-K38-3812-4,000,000-06/05/2017</t>
  </si>
  <si>
    <t>Hà Thu Thảo  -391358-K39-3913-3,800,000-06/05/2017</t>
  </si>
  <si>
    <t>Vũ Hà Quỳnh-401027-K40-4010-4,000,000-05/05/2017</t>
  </si>
  <si>
    <t>TRAN THI THO -MSSV 401021-K40-4010-2,800,000-05/05/2017- NOP HOC PHI HOC KI II (2016-2017)</t>
  </si>
  <si>
    <t>HA THI PHUONG LY MSSV 382810 NOP HOC PHI HOC KY II (2016-2017)  -K38-3828-2,000,000-05/05/2017</t>
  </si>
  <si>
    <t>DINH PHUONG THAO -MSSV 400806- NOP HOC PHI HOC KY II (2016-2017)</t>
  </si>
  <si>
    <t>NGUYEN THI QUYNH CHAM -MSSV 390329-NOP HOC PHI HOC KY II (2017-2018)</t>
  </si>
  <si>
    <t>THAN THI THAO MSSV 382811 NOP HOC PHI HOC KY II (2016-2017) K38-3828-2,800,000-05/05/2017</t>
  </si>
  <si>
    <t>NGUYEN HOANG LINH DUNG -MSSV 392533- NOP HOC PHI KY II (2016-2017)</t>
  </si>
  <si>
    <t>Chu Yến Nhi  -391409-K39-3914-4,400,000-05/05/2017</t>
  </si>
  <si>
    <t>Lục Thị Nhình-402372-K40-4023-1,200,000-05/05/2017</t>
  </si>
  <si>
    <t>Tường Thị Kiều Chinh  -381602-K38-3816-800,000-05/05/2017</t>
  </si>
  <si>
    <t>Nguyễn Thị Hương Giang-403164-K40-4031-2,400,000-05/05/2017</t>
  </si>
  <si>
    <t>Trịnh Thị Trâm Anh-401532-K40-4015-3,800,000-05/05/2017</t>
  </si>
  <si>
    <t>Lê Thị Hà-401757-K40-4017-3,000,000-05/05/2017</t>
  </si>
  <si>
    <t>Đỗ Thế Vương-400207-K40-4002-3,800,000-05/05/2017</t>
  </si>
  <si>
    <t>Hoàng Thị Chiên-401752-K40-4017-4,000,000-05/05/2017</t>
  </si>
  <si>
    <t>Nông Lê Minh Tâm-402869-K40-4028-4,000,000-05/05/2017</t>
  </si>
  <si>
    <t>Đỗ Phương Thảo  -382222-K38-3822-2,000,000-05/05/2017</t>
  </si>
  <si>
    <t>Nguyễn Thị Hải Linh-402860-K40-4028-3,800,000-05/05/2017</t>
  </si>
  <si>
    <t>Hoàng Thị Lành-401256-K40-4012-1,200,000-05/05/2017 HOANG THI LANH MA SINH VIEN 401256 NOP HOC PHI KY 2 NAM HOC 2016-2017</t>
  </si>
  <si>
    <t>NOP TIEN HOC PHI MSV 401252-NC:TRAN THI THU - Nguoi chuyen:</t>
  </si>
  <si>
    <t>Phùng Thị Minh Huệ nộp tiền học phí kỳ 2 năm học 2016 - 2017 cho sinh viên Hoàng Thu Hương mã sinh viên 400823 - KH nhận tại CN đông đô-NC:Phùng Thị Minh Huệ - Nguoi chuyen:</t>
  </si>
  <si>
    <t>NOP HOC PHI KY 2 CHO NGUYEN HAI ANH, MA SO SINH VIEN 403258-LUAT KINH TE KHOA 40-NC:LY KIM OANH - Nguoi chuyen:</t>
  </si>
  <si>
    <t>Pham Tran Phuong Thao MSV 403843-NC:DINH THIEN PHUOC - Nguoi chuyen:</t>
  </si>
  <si>
    <t>Nop hoc phi ki 2 Nguyen Thi PhuongThao Mssv 401308-NC:NGUYEN THI PHUONG THAO - Nguoi chuyen:</t>
  </si>
  <si>
    <t>NOP HOC PHI CHO SV TRINH THI NGOC TRAM MA SV 393124</t>
  </si>
  <si>
    <t>TC:VNCN61141.Nguyen Thi Thanh Tam _ MSSV : 392159                  Nop hoc phi ki II (2016_2017)-NC:DO SON TUNG - Nguoi chuyen:</t>
  </si>
  <si>
    <t>Họ tên sinh viên: Nguyễn Huy Sơn. MSSV 401408 nộp tiền học phí kỳ II năm học 2016-2017-NC:Nguyễn Huy Sơn - Nguoi chuyen:</t>
  </si>
  <si>
    <t>NGUYEN THI HUONG MA SINH VIEN NCS20B008 NOP HOC PHI 2016 2017-NC:NGUYEN THI THOA - Nguoi chuyen:</t>
  </si>
  <si>
    <t>BCIB:FT1712501454:NGUYEN ANH NGOC MSSV 390662 NOP HOC PHI KY II 2016-2017-NC:NGUYEN ANH NGOC - Nguoi chuyen:</t>
  </si>
  <si>
    <t>CT HOC PHI CHO HA KIEU MY, MA SV400868-NC:HOANG THU HA - Nguoi chuyen:</t>
  </si>
  <si>
    <t>NOP HOC PHI NAM HOC 2016-2017 CUA HOC VIEN: TRAN TRI DUNG , MSSV: NCS19014, LOP NGHIEN CUU SINH KHOA 19-NC:LA THI HIEN - Nguoi chuyen:</t>
  </si>
  <si>
    <t>NOP TIEN HOC : TRAN LETHU TRANG - MSSV :390846-NC:Lê Thị Tho - Nguoi chuyen:</t>
  </si>
  <si>
    <t>NOP TIEN HOC : DAO THI LIEN - MSSV : 390453-NC:Nguyễn Thị Hương - Nguoi chuyen:</t>
  </si>
  <si>
    <t>Nông Lan Thương CT học phí kỳ II mã sinh viên 403514-NC:Nông Lan Thương - Nguoi chuyen:</t>
  </si>
  <si>
    <t>TC:VNCN68272.Doan thi hai Yen NCSK20 nop hoc phi 2016-2017. Ma so hoc vien: NCS20A013-NC:NGUYEN TAT DAI - Nguoi chuyen:</t>
  </si>
  <si>
    <t>Chuyển tiền học phí học kỳ II - Học sinh: Trần Thị Mỹ Nhân, MSSV: 392862-NC:Trần Thị Mỹ Nhân - Nguoi chuyen:</t>
  </si>
  <si>
    <t>NGUYEN THI THUY LINH MSSV :381346 NOP TIEN HP KY 2 NAM 2017-NC:NGUYEN THI THUY LINH - Nguoi chuyen:</t>
  </si>
  <si>
    <t>NOP TIEN HOC PHI CHO SV NGUYEN THI GIANG . MSSV 393 007-NC:NGUYEN THI MY - Nguoi chuyen:</t>
  </si>
  <si>
    <t>NGUYEN THUY QUYNH-MSSV: 400836- NOP TIEN HOC PHI</t>
  </si>
  <si>
    <t>TC:VNCN72114.VU HA PHAN - MSSV : 390265-NC:VU VAN LONG - Nguoi chuyen:</t>
  </si>
  <si>
    <t>PHAM THI THU TRA MSV: 401715 LOP 4017 KHOA 40 - NOP HOC PHI KY 2 NAM 2016-2017-NC:BACH THI HAI YEN - Nguoi chuyen:</t>
  </si>
  <si>
    <t>(CKRmNo: 110217050587826)Nop hoc phi ky II nam 2016-2017- Hoang Thi Hay MSSV 403563  (NHH: LIENVIETPOSTBANK DONG DO-)-NC:HOANG THI LUONG - Nguoi chuyen:</t>
  </si>
  <si>
    <t>Nop tien hoc ky II 2016 2017 cua Vu Hoang Minh  MSSV 403021  Lop 4030A-NC:NGUYEN DIEU ANH - Nguoi chuyen:</t>
  </si>
  <si>
    <t>nop hoc phi hoc ki 2 nam hoc 2016 - 2017 cho sv nguyen thi hoai thuong ma so sv 392748-NC:lê hoài anh - Nguoi chuyen:</t>
  </si>
  <si>
    <t>121 NGUYEN THI QUYNH TRANG MSV 403106 CHUYEN TIEN HOC PHI-NC:NGHIA DAN - Nguoi chuyen:</t>
  </si>
  <si>
    <t>BUI MY LINH- MA SV 390518- LOP 3905 KHOA 39 NOP HOC PHI-NC:BUI MY LINH - Nguoi chuyen:</t>
  </si>
  <si>
    <t>NGUYEN HA LINH MSSV 404039NOP TIEN HOC-NC:NGUYEN THI THU HA - Nguoi chuyen:</t>
  </si>
  <si>
    <t>NOP TIEN HOC PHI KY 2 . HO TEN: BUI THI MY NGOC- MSSV: 382560-NC:BUI XUAN HOI - Nguoi chuyen:</t>
  </si>
  <si>
    <t>BUI THI HUONG NOP TIEN HOC PHI KI 2 NAM HOC  2016 -2017 CHO VU  DIEU HOAN ,MA SV 401536-NC:BUI THI HUONG - Nguoi chuyen:</t>
  </si>
  <si>
    <t>NONG THI THAO NHI . MSSV: 401369-NC:DAM THI THUY - Nguoi chuyen:</t>
  </si>
  <si>
    <t>HA LE THU NOP HOC PHI MA SO SINH VIEN 381514-NC:HA LE THU - Nguoi chuyen:</t>
  </si>
  <si>
    <t>NCS TRAN THI QUYEN MSHV NCS 21A021NOP HOC PHI NCS NAM HOC 2016 2017-NC:TRAN THI QUYEN - Nguoi chuyen:</t>
  </si>
  <si>
    <t>Tien hoc phi Ngo Xuan Thinh 392922-NC:NGO XUAN HUNG - Nguoi chuyen:</t>
  </si>
  <si>
    <t>LE PHUNG THUY DUONG MSSV: 400759-NC:LE PHUNG THUY DUONG - Nguoi chuyen:</t>
  </si>
  <si>
    <t>VO VAN BAC MS SV 401017-DT 01655868429 NOP TIEN HOC PHI KY 2-NC:LE THI HUONG - Nguoi chuyen:</t>
  </si>
  <si>
    <t>NOP HOC PHI MA 400760- CT DI NH TMCP LIEN VIET CN DONG DO HNOI; ST 3.800.000D-NC:TRAN HUONG GIANG - Nguoi chuyen:</t>
  </si>
  <si>
    <t>HOANG THANH MAI -MSSV:382666 NOP TIEN HP KY 2/2016-2017-NC:HOANG THANH MAI - Nguoi chuyen:</t>
  </si>
  <si>
    <t>Nộp tiền học phí- Tên sinh viên: Nguyễn Thị Thu Hằng - mã số sinh viên: 390952-CLC-39a-NC:Nguyễn Thị Minh Phương - Nguoi chuyen:</t>
  </si>
  <si>
    <t>NOP TIEN HOC PHI HOC KY II NAM HOC 2016- 2017 CHO BUI THANH TUNG MSV 401146 KHOA 40 TRUONG DH LUAT HA NOI KH NHAN TAI NGAN HANG BUU DIEN LIEN VIET CN DONG DO HA NOI-NC:NGUYEN THI THANH HUONG - Nguoi chuyen:</t>
  </si>
  <si>
    <t>LE THI HANH NOP TIEN HOC PHI CAO HOC K23-MHV CH23NC054-NC:LE THI HANH - Nguoi chuyen:</t>
  </si>
  <si>
    <t>NGUYEN THI THAO NGUYEN MSSV 401444</t>
  </si>
  <si>
    <t>NGUYEN DUC TU - 382556-K38-3825-3.400.000-NOP TIEN HOC PHI</t>
  </si>
  <si>
    <t>Sùng Thị Hồng</t>
  </si>
  <si>
    <t>NCS19.014</t>
  </si>
  <si>
    <t>392158</t>
  </si>
  <si>
    <t xml:space="preserve">Nguyễn Quang Thắng  </t>
  </si>
  <si>
    <t xml:space="preserve">Nguyễn Thanh Hoài  </t>
  </si>
  <si>
    <t xml:space="preserve">Hoàng Thị Quỳnh  </t>
  </si>
  <si>
    <t>Vũ Quang Huy</t>
  </si>
  <si>
    <t xml:space="preserve">Nguyễn Chí Hiếu  </t>
  </si>
  <si>
    <t xml:space="preserve">Đặng Huy Hoàng  </t>
  </si>
  <si>
    <t xml:space="preserve">Khúc Thị Thu  </t>
  </si>
  <si>
    <t xml:space="preserve">Lương Thị Mỹ Huyền  </t>
  </si>
  <si>
    <t xml:space="preserve">Nguyễn Đức Trung  </t>
  </si>
  <si>
    <t>Vi Công Sang</t>
  </si>
  <si>
    <t>Lê Thị Thuỳ Dung</t>
  </si>
  <si>
    <t>Vũ Đình Hưng</t>
  </si>
  <si>
    <t>Hoàng Thị Thanh Ngọc</t>
  </si>
  <si>
    <t xml:space="preserve">Nguyễn Quỳnh Châu  </t>
  </si>
  <si>
    <t xml:space="preserve">Nguyễn Thị Thuỳ Dương  </t>
  </si>
  <si>
    <t xml:space="preserve">Lương Mỹ Linh  </t>
  </si>
  <si>
    <t xml:space="preserve">Bùi Thị Hiền Lương  </t>
  </si>
  <si>
    <t xml:space="preserve">Nguyễn Văn Phương  </t>
  </si>
  <si>
    <t xml:space="preserve">Tao Văn Nọi  </t>
  </si>
  <si>
    <t xml:space="preserve">Đỗ Thị Bích Ngọc  </t>
  </si>
  <si>
    <t>Đào Ngọc Huyền</t>
  </si>
  <si>
    <t xml:space="preserve">Bàn Thị Nhung  </t>
  </si>
  <si>
    <t xml:space="preserve">Phạm Ngọc Nam  </t>
  </si>
  <si>
    <t>Lê Thanh Huyền</t>
  </si>
  <si>
    <t>Hoàng Thị Thanh Xuân</t>
  </si>
  <si>
    <t>Lù Thị Long</t>
  </si>
  <si>
    <t xml:space="preserve">Đào Thị Bích Phượng  </t>
  </si>
  <si>
    <t xml:space="preserve">Hoàng Thị Thu Trang  </t>
  </si>
  <si>
    <t>Vũ Thị Bích Ngọc</t>
  </si>
  <si>
    <t>Hà Anh Thư</t>
  </si>
  <si>
    <t xml:space="preserve">Ngô Thị Khánh Ly  </t>
  </si>
  <si>
    <t xml:space="preserve">Phan Thuỳ Linh  </t>
  </si>
  <si>
    <t>Lê Thị Duyên</t>
  </si>
  <si>
    <t>Đào Thị Thúy</t>
  </si>
  <si>
    <t xml:space="preserve">Bùi Thiên Chi  </t>
  </si>
  <si>
    <t>Đỗ Thị Thoa</t>
  </si>
  <si>
    <t>Nguyễn Thị Thu Hường</t>
  </si>
  <si>
    <t xml:space="preserve">Trần Đại Thịnh  </t>
  </si>
  <si>
    <t>Hoàng Hải Ly</t>
  </si>
  <si>
    <t xml:space="preserve">Nguyễn Thị Hoà  </t>
  </si>
  <si>
    <t>Đàm Thị Thiệp</t>
  </si>
  <si>
    <t>Lưu Thị Quỳnh Hương</t>
  </si>
  <si>
    <t>Trịnh Thị Hương</t>
  </si>
  <si>
    <t>Nguyễn Thị Kim Thoan</t>
  </si>
  <si>
    <t xml:space="preserve">Trần Thị Nga  </t>
  </si>
  <si>
    <t>Hà Quý Đôn</t>
  </si>
  <si>
    <t>Hồ Thị Quỳnh Anh</t>
  </si>
  <si>
    <t>Lê Thị Mỹ Linh</t>
  </si>
  <si>
    <t xml:space="preserve">Phạm Thị Phương Anh  </t>
  </si>
  <si>
    <t xml:space="preserve">Phạm Thị Hường  </t>
  </si>
  <si>
    <t xml:space="preserve">Lý Thị Quyên  </t>
  </si>
  <si>
    <t xml:space="preserve">Ngô Thu Trang  </t>
  </si>
  <si>
    <t xml:space="preserve">Nguyễn Hoàng Bảo Ngân  </t>
  </si>
  <si>
    <t>Đặng Thị Lan Phương</t>
  </si>
  <si>
    <t xml:space="preserve">Phan Thu Trang  </t>
  </si>
  <si>
    <t xml:space="preserve">Nguyễn Diệu My  </t>
  </si>
  <si>
    <t>Lã Hải An</t>
  </si>
  <si>
    <t xml:space="preserve">Trần Thị Tuyết Nhung  </t>
  </si>
  <si>
    <t xml:space="preserve">Nguyễn Bích Ngọc  </t>
  </si>
  <si>
    <t>Phạm Thu Hương</t>
  </si>
  <si>
    <t>Quách Mai Phương</t>
  </si>
  <si>
    <t>Hoàng Thị Hằng</t>
  </si>
  <si>
    <t>Trần Thị Như Phương</t>
  </si>
  <si>
    <t>Trần Quỳnh Dương</t>
  </si>
  <si>
    <t>Bùi Thị Phương Anh</t>
  </si>
  <si>
    <t xml:space="preserve">Nguyễn Hồng Quân  </t>
  </si>
  <si>
    <t xml:space="preserve">Hà Thị Mỹ Hạnh  </t>
  </si>
  <si>
    <t xml:space="preserve">Nguyễn Thị ánh Tuyết  </t>
  </si>
  <si>
    <t xml:space="preserve">Nguyễn Thị Hồng Nhung  </t>
  </si>
  <si>
    <t>Trần Thị Thanh Xuân</t>
  </si>
  <si>
    <t>Nông Thị Son</t>
  </si>
  <si>
    <t xml:space="preserve">Hoàng Thu Hoài  </t>
  </si>
  <si>
    <t xml:space="preserve">Cao Mỹ Huyền  </t>
  </si>
  <si>
    <t>Nguyễn Vân San</t>
  </si>
  <si>
    <t>Trần Thị Hà Phương</t>
  </si>
  <si>
    <t xml:space="preserve">Phạm Phương Thảo  </t>
  </si>
  <si>
    <t>Nguyễn Thị Lan Anh</t>
  </si>
  <si>
    <t xml:space="preserve">Trương Mai Sơn  </t>
  </si>
  <si>
    <t>Nguyễn Thị Tuyết Anh</t>
  </si>
  <si>
    <t>Nguyễn Đức Công</t>
  </si>
  <si>
    <t>Lương Khánh Hà</t>
  </si>
  <si>
    <t>Nguyễn Thị Thu Hiền</t>
  </si>
  <si>
    <t xml:space="preserve">Đàm Thị Lộc  </t>
  </si>
  <si>
    <t xml:space="preserve">Phạm Thị Thu Uyên  </t>
  </si>
  <si>
    <t>Nguyễn Thị Hương Lan</t>
  </si>
  <si>
    <t xml:space="preserve">Trần Thị Mai Hoa  </t>
  </si>
  <si>
    <t>Phan Thị Trúc Linh</t>
  </si>
  <si>
    <t>Đoàn Văn Tiệp</t>
  </si>
  <si>
    <t xml:space="preserve">Nguyễn Khánh Hà  </t>
  </si>
  <si>
    <t xml:space="preserve">Nguyễn Trọng Khôi  </t>
  </si>
  <si>
    <t>Tạ Trần Thu Hiền</t>
  </si>
  <si>
    <t xml:space="preserve">Tô Đỗ Thảo My  </t>
  </si>
  <si>
    <t>Phan Như Quỳnh</t>
  </si>
  <si>
    <t xml:space="preserve">Phan Thị Bảo Anh  </t>
  </si>
  <si>
    <t>Vũ Lê Việt Anh</t>
  </si>
  <si>
    <t xml:space="preserve">Đỗ Thị Hiền  </t>
  </si>
  <si>
    <t xml:space="preserve">Đào Phương Hiền  </t>
  </si>
  <si>
    <t xml:space="preserve">Nguyễn Thanh Tùng  </t>
  </si>
  <si>
    <t xml:space="preserve">Hoàng Thuỳ Linh  </t>
  </si>
  <si>
    <t xml:space="preserve">Trương Hùng An  </t>
  </si>
  <si>
    <t xml:space="preserve">Trần Mai Hương  </t>
  </si>
  <si>
    <t>Nguyễn Minh Huyền</t>
  </si>
  <si>
    <t xml:space="preserve">Trần Thị Bích An  </t>
  </si>
  <si>
    <t xml:space="preserve">Hoàng Huyền Trang  </t>
  </si>
  <si>
    <t>Nông Thị Quyên</t>
  </si>
  <si>
    <t xml:space="preserve">Nguyễn Thị Tố Minh  </t>
  </si>
  <si>
    <t xml:space="preserve">Nguyễn Bùi Quỳnh Anh  </t>
  </si>
  <si>
    <t xml:space="preserve">Nguyễn Thị Duyên  </t>
  </si>
  <si>
    <t xml:space="preserve">Ngô Lê Phương  </t>
  </si>
  <si>
    <t xml:space="preserve">Nguyễn Thị Châu  </t>
  </si>
  <si>
    <t>Chu Đức Dũng</t>
  </si>
  <si>
    <t xml:space="preserve">Bùi Thị Diêu  </t>
  </si>
  <si>
    <t>Phan Thị Bảo Khuyên</t>
  </si>
  <si>
    <t xml:space="preserve">Hoàng Mai Linh  </t>
  </si>
  <si>
    <t>Vũ Thu Thảo</t>
  </si>
  <si>
    <t>Đỗ Mai Hương</t>
  </si>
  <si>
    <t>Lương Thị Phương Thảo</t>
  </si>
  <si>
    <t>Vũ Thanh Hương</t>
  </si>
  <si>
    <t>Đỗ Huy Khôi</t>
  </si>
  <si>
    <t xml:space="preserve">Bùi Thị Yến  </t>
  </si>
  <si>
    <t xml:space="preserve">Ngô Thị Mai Thủy  </t>
  </si>
  <si>
    <t xml:space="preserve">Nguyễn Nhật Mai  </t>
  </si>
  <si>
    <t>Cao Mạnh Linh</t>
  </si>
  <si>
    <t xml:space="preserve">Tô Thị Phương Liên  </t>
  </si>
  <si>
    <t xml:space="preserve">Tự Thị Trang  </t>
  </si>
  <si>
    <t>Lê Hồng Thắm</t>
  </si>
  <si>
    <t xml:space="preserve">Văn Ngọc Chinh  </t>
  </si>
  <si>
    <t>Lang Thị Trang</t>
  </si>
  <si>
    <t>Nguyễn Thị Minh</t>
  </si>
  <si>
    <t xml:space="preserve">Đoàn Thị Thuý  </t>
  </si>
  <si>
    <t xml:space="preserve">Hoàng Thị Vy  </t>
  </si>
  <si>
    <t xml:space="preserve">Vũ Thị Thúy  </t>
  </si>
  <si>
    <t xml:space="preserve">Đàm Thị Mười Xoan  </t>
  </si>
  <si>
    <t>Nguyễn Thu Trang</t>
  </si>
  <si>
    <t>Hoàng Thị Loan</t>
  </si>
  <si>
    <t xml:space="preserve">Cao Thị Hồng Liên  </t>
  </si>
  <si>
    <t>Nguyễn Thị Nhung</t>
  </si>
  <si>
    <t xml:space="preserve">Đoàn Thị Lan  </t>
  </si>
  <si>
    <t xml:space="preserve">Nguyễn Văn Long  </t>
  </si>
  <si>
    <t>Chu Thị Quỳnh</t>
  </si>
  <si>
    <t>Lâm Quang An</t>
  </si>
  <si>
    <t xml:space="preserve">Phạm Phương Chi  </t>
  </si>
  <si>
    <t>Lê Gia Thịnh</t>
  </si>
  <si>
    <t xml:space="preserve">Cao Thị Hoài  </t>
  </si>
  <si>
    <t>Trần Thị Trang</t>
  </si>
  <si>
    <t xml:space="preserve">Lô Đức Doan  </t>
  </si>
  <si>
    <t xml:space="preserve">Lê Thị Ngân  </t>
  </si>
  <si>
    <t xml:space="preserve">Vi Thị Thanh Giang  </t>
  </si>
  <si>
    <t xml:space="preserve">Nguyễn Viết Hoàng Sơn  </t>
  </si>
  <si>
    <t xml:space="preserve">Lê Thị Diệu Linh  </t>
  </si>
  <si>
    <t xml:space="preserve">Trịnh Huyền Linh  </t>
  </si>
  <si>
    <t xml:space="preserve">Phạm Thị Thuý  </t>
  </si>
  <si>
    <t xml:space="preserve">Lê Thị Khánh Huyền  </t>
  </si>
  <si>
    <t xml:space="preserve">Đào Văn Lương  </t>
  </si>
  <si>
    <t xml:space="preserve">Nguyễn Thị Ngọc Thành  </t>
  </si>
  <si>
    <t>Trần Ngọc Minh</t>
  </si>
  <si>
    <t>Cao Văn Nguyên</t>
  </si>
  <si>
    <t>Chu Thị Oanh</t>
  </si>
  <si>
    <t>Thái Phương Thảo</t>
  </si>
  <si>
    <t>Bùi Quốc Cường</t>
  </si>
  <si>
    <t xml:space="preserve">Nguyễn Văn Hoàn  </t>
  </si>
  <si>
    <t>Nguyễn Nhật Đức</t>
  </si>
  <si>
    <t xml:space="preserve">Đào Thị Thuỷ Anh  </t>
  </si>
  <si>
    <t xml:space="preserve">Nguyễn Trung Anh  </t>
  </si>
  <si>
    <t>Nguyễn Thanh Quý</t>
  </si>
  <si>
    <t xml:space="preserve">Nguyễn Quỳnh Mỹ  </t>
  </si>
  <si>
    <t>Mai Thị Hải Yến</t>
  </si>
  <si>
    <t xml:space="preserve">Hà Thị Diệu Nhung  </t>
  </si>
  <si>
    <t xml:space="preserve">Hoàng Thị Linh  </t>
  </si>
  <si>
    <t>Bùi Thị Hải Anh</t>
  </si>
  <si>
    <t>Đào Huy Hậu</t>
  </si>
  <si>
    <t xml:space="preserve">Đặng Thu Hà  </t>
  </si>
  <si>
    <t>Phạm Thị Huyền</t>
  </si>
  <si>
    <t>Triệu Thị Lẩy</t>
  </si>
  <si>
    <t>Trần Văn Đức</t>
  </si>
  <si>
    <t xml:space="preserve">Cầm Hoàng Anh  </t>
  </si>
  <si>
    <t xml:space="preserve">Hứa Thị Kim Oanh  </t>
  </si>
  <si>
    <t xml:space="preserve">Mai Diễm Linh  </t>
  </si>
  <si>
    <t xml:space="preserve">Nguyễn Thị Thanh Tha Hiền  </t>
  </si>
  <si>
    <t>An Minh Cường</t>
  </si>
  <si>
    <t xml:space="preserve">Nguyễn Thị Hương Ly  </t>
  </si>
  <si>
    <t>Nguyễn Trọng Hiếu</t>
  </si>
  <si>
    <t>Trần Đình Mạnh</t>
  </si>
  <si>
    <t xml:space="preserve">Mai Thị Hải Vân  </t>
  </si>
  <si>
    <t>Lê Thị Mai Hương</t>
  </si>
  <si>
    <t>Vũ Thị Ngọc Diệp</t>
  </si>
  <si>
    <t>Nguyễn Sỹ Việt</t>
  </si>
  <si>
    <t>Hoàng Thị Phương</t>
  </si>
  <si>
    <t xml:space="preserve">Bùi Quyền Linh  </t>
  </si>
  <si>
    <t xml:space="preserve">Nguyễn Thị Thương  </t>
  </si>
  <si>
    <t xml:space="preserve">Nguyễn Khánh Ly  </t>
  </si>
  <si>
    <t xml:space="preserve">Nguyễn Anh Hiếu  </t>
  </si>
  <si>
    <t>Lê Thị Phương Anh</t>
  </si>
  <si>
    <t xml:space="preserve">Bùi Thị Thanh Huyền  </t>
  </si>
  <si>
    <t>Phan Minh Đức</t>
  </si>
  <si>
    <t xml:space="preserve">Nguyễn Thị Tâm  </t>
  </si>
  <si>
    <t>Ngọ Thị Kim Oanh</t>
  </si>
  <si>
    <t>Bàn Thị Vân</t>
  </si>
  <si>
    <t>Nguyễn Thị Thùy Linh</t>
  </si>
  <si>
    <t>Phạm Thị Oanh</t>
  </si>
  <si>
    <t xml:space="preserve">Nguyễn Hà My  </t>
  </si>
  <si>
    <t>Nguyễn Thị Ngọc An</t>
  </si>
  <si>
    <t xml:space="preserve">Lương Hoàng Yến  </t>
  </si>
  <si>
    <t xml:space="preserve">Lê Thị Trang  </t>
  </si>
  <si>
    <t>Nông Hải Tuấn</t>
  </si>
  <si>
    <t>Bùi Thị Nhung</t>
  </si>
  <si>
    <t xml:space="preserve">Hà Anh Thơ  </t>
  </si>
  <si>
    <t xml:space="preserve">Nguyễn Thị Hoa  </t>
  </si>
  <si>
    <t xml:space="preserve">Đặng Thị Lan Hương  </t>
  </si>
  <si>
    <t>Nguyễn Thị Nhật Linh</t>
  </si>
  <si>
    <t>Nguyễn Thị Huệ</t>
  </si>
  <si>
    <t>Lê Thị Phượng</t>
  </si>
  <si>
    <t xml:space="preserve">Mai Thị Bắc  </t>
  </si>
  <si>
    <t xml:space="preserve">Trương Hải Quyên  </t>
  </si>
  <si>
    <t xml:space="preserve">Nguyễn Chí Trung  </t>
  </si>
  <si>
    <t xml:space="preserve">Ngô Thị Mai  </t>
  </si>
  <si>
    <t>Nguyễn Hoa Quỳnh Hương</t>
  </si>
  <si>
    <t xml:space="preserve">Mai ánh Nguyệt  </t>
  </si>
  <si>
    <t>Nguyễn Thị Ngọc Thúy</t>
  </si>
  <si>
    <t xml:space="preserve">Trần Thị Thùy  </t>
  </si>
  <si>
    <t xml:space="preserve">Hoàng Thị Thu Hường  </t>
  </si>
  <si>
    <t xml:space="preserve">Vũ Thùy Linh  </t>
  </si>
  <si>
    <t xml:space="preserve">Nguyễn Thị Thanh Lam  </t>
  </si>
  <si>
    <t xml:space="preserve">Đoàn Xuân Duy  </t>
  </si>
  <si>
    <t>Lê Văn Linh</t>
  </si>
  <si>
    <t>La Thị Ngọc Châm</t>
  </si>
  <si>
    <t xml:space="preserve">Doãn Thị Thục Anh  </t>
  </si>
  <si>
    <t>Trần Thùy Trang</t>
  </si>
  <si>
    <t>Nguyễn Thị Ngọc Linh</t>
  </si>
  <si>
    <t>Trần Diệu Linh</t>
  </si>
  <si>
    <t>Nguyễn Thị Hằng</t>
  </si>
  <si>
    <t xml:space="preserve">Đào Hồng Thanh  </t>
  </si>
  <si>
    <t>Mai Thị Hằng</t>
  </si>
  <si>
    <t>Đặng Bích Vân</t>
  </si>
  <si>
    <t>Phạm Kiều Oanh</t>
  </si>
  <si>
    <t>Lê Thị Hồng Vi</t>
  </si>
  <si>
    <t xml:space="preserve">Trịnh Thị Hà Phương  </t>
  </si>
  <si>
    <t xml:space="preserve">Đỗ Thị Trinh  </t>
  </si>
  <si>
    <t xml:space="preserve">Nông Thị Lê  </t>
  </si>
  <si>
    <t>Phạm Thùy Dương</t>
  </si>
  <si>
    <t>Dương Thị Thu Hương</t>
  </si>
  <si>
    <t>Hoàng Thị Len</t>
  </si>
  <si>
    <t>Hoàng Văn Quyết</t>
  </si>
  <si>
    <t xml:space="preserve">Bùi Bảo Đại  </t>
  </si>
  <si>
    <t>Vũ Thị Hường</t>
  </si>
  <si>
    <t>Nguyễn Văn Mạnh</t>
  </si>
  <si>
    <t xml:space="preserve">Nguyễn Thị Chiến  </t>
  </si>
  <si>
    <t xml:space="preserve">Cao Thị Phương Hoa  </t>
  </si>
  <si>
    <t>Trần Thu Hiền</t>
  </si>
  <si>
    <t>Dương Thị Hòa</t>
  </si>
  <si>
    <t>Vũ Thị Thanh Tâm</t>
  </si>
  <si>
    <t>Vũ Quang Khải</t>
  </si>
  <si>
    <t>Trần Thị Ngọc Mai</t>
  </si>
  <si>
    <t xml:space="preserve">Nguyễn Công Giang  </t>
  </si>
  <si>
    <t xml:space="preserve">Nguyễn Phương Thuỷ  </t>
  </si>
  <si>
    <t xml:space="preserve">Nguyễn Tường Vân  </t>
  </si>
  <si>
    <t xml:space="preserve">Trần Thanh Tùng  </t>
  </si>
  <si>
    <t xml:space="preserve">Trần Phương Thuý  </t>
  </si>
  <si>
    <t xml:space="preserve">Tân Thị Thu Trang  </t>
  </si>
  <si>
    <t>Nông Thanh Giang</t>
  </si>
  <si>
    <t>Bùi Thanh Huyền</t>
  </si>
  <si>
    <t>Lê Văn Tùng</t>
  </si>
  <si>
    <t xml:space="preserve">Phạm Thị Hồng Nhung  </t>
  </si>
  <si>
    <t>Hoàng Thu Dung</t>
  </si>
  <si>
    <t>Trần Thị Mỹ Hạnh</t>
  </si>
  <si>
    <t xml:space="preserve">Đỗ Thị Hoa  </t>
  </si>
  <si>
    <t xml:space="preserve">Ngô Hương Giang  </t>
  </si>
  <si>
    <t>Nguyễn Văn Bình</t>
  </si>
  <si>
    <t xml:space="preserve">Hoàng Cao Ngọc ánh  </t>
  </si>
  <si>
    <t>Đỗ Lê Huy Hùng</t>
  </si>
  <si>
    <t>Vũ Lê Hà</t>
  </si>
  <si>
    <t>Đinh Thị Tâm</t>
  </si>
  <si>
    <t xml:space="preserve">Lương Thu Trang  </t>
  </si>
  <si>
    <t>Phan Hoàng Tùng</t>
  </si>
  <si>
    <t>Nguyễn Phương Trang</t>
  </si>
  <si>
    <t>Nguyễn Thị Ngọc Huyền</t>
  </si>
  <si>
    <t>Nguyễn Hải Lê</t>
  </si>
  <si>
    <t>Nguyễn Hải Yến</t>
  </si>
  <si>
    <t>Trần Minh Sơn</t>
  </si>
  <si>
    <t>Trần Thị Thu Hà</t>
  </si>
  <si>
    <t xml:space="preserve">Đỗ Nam Quyền  </t>
  </si>
  <si>
    <t>Phạm Khánh Linh</t>
  </si>
  <si>
    <t>Nguyễn Phan</t>
  </si>
  <si>
    <t xml:space="preserve">Nguyễn Lê Quân  </t>
  </si>
  <si>
    <t>Lê Thị ánh</t>
  </si>
  <si>
    <t>Nguyễn Thị Thuỷ</t>
  </si>
  <si>
    <t>Lê Thị Hằng</t>
  </si>
  <si>
    <t xml:space="preserve">Bùi Thị Hoài  </t>
  </si>
  <si>
    <t xml:space="preserve">Trần Hồng Ngọc  </t>
  </si>
  <si>
    <t>Phùng Linh Trang</t>
  </si>
  <si>
    <t xml:space="preserve">Phùng Thị Mai  </t>
  </si>
  <si>
    <t xml:space="preserve">Trịnh Thảo Ly  </t>
  </si>
  <si>
    <t>Phan Thị Khánh Huyền</t>
  </si>
  <si>
    <t xml:space="preserve">Phạm Quốc Đạt  </t>
  </si>
  <si>
    <t xml:space="preserve">Nguyễn Thị Nhung  </t>
  </si>
  <si>
    <t>Trịnh Thị Giang</t>
  </si>
  <si>
    <t>Vũ Thị Nga</t>
  </si>
  <si>
    <t>Trần Thúy Nga</t>
  </si>
  <si>
    <t>Nguyễn Thu Thảo</t>
  </si>
  <si>
    <t xml:space="preserve">Nguyễn Thị Diễm Hoa  </t>
  </si>
  <si>
    <t>Lâm Thanh Bình</t>
  </si>
  <si>
    <t>Đoàn Trúc Phương</t>
  </si>
  <si>
    <t>Ngô Thị Thùy Dung</t>
  </si>
  <si>
    <t xml:space="preserve">Trịnh Vân Anh  </t>
  </si>
  <si>
    <t>III</t>
  </si>
  <si>
    <t>NCS20B004</t>
  </si>
  <si>
    <t>CH23NC003</t>
  </si>
  <si>
    <t>DINH THI NGOC ANH MSV 391117 NOP TIEN HOC PHI HK II NAM 2016_2017</t>
  </si>
  <si>
    <t>TRAN THUY LINH MSSV:391162 NOP TIEN HOC PHI II</t>
  </si>
  <si>
    <t>Đặng Thị Mỹ  -391961-K39-3919-3,800,000-08/05/2017</t>
  </si>
  <si>
    <t>Dương Linh Phương  -381753-K38-3817-1,200,000-08/05/2017</t>
  </si>
  <si>
    <t>NGO THI TUYET MSSV 400144  NOP HOC PHI KI II (2016-2017) -K40-4001-4,000,000-08/05/2017</t>
  </si>
  <si>
    <t>NGUYEN THI THUY TRANG MSSV 400129  NOP HOC PHI KI II (2016-2017) -K40-4001-4,000,000-08/05/2017</t>
  </si>
  <si>
    <t>Phạm Ngô Bảo Ngọc-400524-K40-4005-4,000,000-08/05/2017</t>
  </si>
  <si>
    <t>Phùng Thị Nga  -392440-K39-3924-3,000,000-08/05/2017 NOP TIEN HOC PHI KY II NAM 2016-2017</t>
  </si>
  <si>
    <t>Hoàng Bích Ngọc-400523-K40-4005-4,000,000-08/05/2017</t>
  </si>
  <si>
    <t>Phạm Việt Trinh  -381355-K38-3813-3,000,000-08/05/2017</t>
  </si>
  <si>
    <t>NGUYEN TRIEU DUONG MSSV 402403 NOP HOC PHI KI II NAM 2 -K40-4024-4,000,000-08/05/2017</t>
  </si>
  <si>
    <t>Phạm Thị Thúy  -390203-K39-3902-4,000,000-08/05/2017</t>
  </si>
  <si>
    <t>Nguyễn Thế Hiển  -393045-K39-3930-3,800,000-08/05/2017</t>
  </si>
  <si>
    <t>Phạm Bạch Tuyết  -390231-K39-3902-4,400,000-08/05/2017</t>
  </si>
  <si>
    <t>Bùi Hải Công-403725-K40-4037-3,400,000-08/05/2017</t>
  </si>
  <si>
    <t>Bùi Thu Trang-403155-K40-4031-2,400,000-08/05/2017</t>
  </si>
  <si>
    <t>Vũ Thị Duyên-401806-K40-4018-4,000,000-08/05/2017</t>
  </si>
  <si>
    <t>Nguyễn Hằng Nga  -390211-K39-3902-4,000,000-08/05/2017</t>
  </si>
  <si>
    <t>Trần Thị Bích Ngọc  -390813-K39-3908-3,800,000-08/05/2017</t>
  </si>
  <si>
    <t>Lê Hữu Tài-402704-K40-4027-4,000,000-08/05/2017</t>
  </si>
  <si>
    <t>Nguyễn Anh Đức  -390638-K39-3906-3,000,000-08/05/2017</t>
  </si>
  <si>
    <t>Nguyễn Minh Huyền  -391270-K39-3912-9,000,000-08/05/2017</t>
  </si>
  <si>
    <t>Cà Thị Phương  -390973-K39-3909-11,500,000-08/05/2017</t>
  </si>
  <si>
    <t>Nguyễn Thị Ngọc Huyền  -391644-K39-3916-3,800,000-08/05/2017</t>
  </si>
  <si>
    <t>Đinh Thị Vân Quỳnh  -390323-K39-3903-3,800,000-08/05/2017</t>
  </si>
  <si>
    <t>Trần Thị Quỳnh Trang  -390321-K39-3903-4,600,000-08/05/2017</t>
  </si>
  <si>
    <t>Bùi Thị Thuý Hằng  -381269-K38-3812-800,000-08/05/2017</t>
  </si>
  <si>
    <t>Trần Thị Kim Xuyến  -391226-K39-3912-3,800,000-08/05/2017</t>
  </si>
  <si>
    <t>Triệu Thị Thu Trang  -391236-K39-3912-3,800,000-08/05/2017</t>
  </si>
  <si>
    <t>Phạm Như Quỳnh  -391225-K39-3912-3,800,000-08/05/2017</t>
  </si>
  <si>
    <t>Phạm Thị Hồng Gấm  -391822-K39-3918-4,600,000-08/05/2017 NOP HOC PHI HOC LY II NAM 2016-2017</t>
  </si>
  <si>
    <t>Lưu Khánh Linh  -392248-K39-3922-3,800,000-08/05/2017</t>
  </si>
  <si>
    <t>Đỗ Khánh Linh-401805-K40-4018-4,000,000-08/05/2017</t>
  </si>
  <si>
    <t>Phan Thị Thùy Dung  -390647-K39-3906-4,000,000-08/05/2017</t>
  </si>
  <si>
    <t>Phạm Thị Trang Thu-400134-K40-4001-3,400,000-08/05/2017</t>
  </si>
  <si>
    <t>Nguyễn Trung Hưng  -391073-K39-3910-3,400,000-08/05/2017</t>
  </si>
  <si>
    <t>Vy Mỹ Linh-400417-K40-4004-4,000,000-08/05/2017</t>
  </si>
  <si>
    <t>Hoàng Minh Thuý-402416-K40-4024-3,600,000-08/05/2017</t>
  </si>
  <si>
    <t>Nguyễn Thị Thu Hương  -390208-K39-3902-3,800,000-08/05/2017</t>
  </si>
  <si>
    <t>Hoàng Thị Xuyến  -391810-K39-3918-3,800,000-08/05/2017 HOANG THI XUYEN MSSV 391810 NOP HOC PHI HOC KY 2 NAM 2016-2017</t>
  </si>
  <si>
    <t>Lộc Thị Lén  -392407-K39-3924-900,000-08/05/2017 LOC THI LEN MSSV 392407 NOP HOC PHI HOC KY 2 NAM 2016-2017</t>
  </si>
  <si>
    <t>Nông Thị Dung  -382520-K38-3825-600,000-08/05/2017</t>
  </si>
  <si>
    <t>Phùng Tiến Anh  -391304-K39-3913-3,800,000-08/05/2017</t>
  </si>
  <si>
    <t>Vũ Lan Phương  -392554-K39-3925-3,000,000-08/05/2017</t>
  </si>
  <si>
    <t>Đinh Thị Hạnh  -391729-K39-3917-4,000,000-08/05/2017</t>
  </si>
  <si>
    <t>Nguyễn Cẩm Nhung-402109-K40-4021-4,000,000-08/05/2017</t>
  </si>
  <si>
    <t>Đào Thị Diện  -392821-K39-3928-3,000,000-08/05/2017</t>
  </si>
  <si>
    <t>Nguyễn Thị Mỹ  -392728-K39-3927-3,000,000-08/05/2017</t>
  </si>
  <si>
    <t>Phạm Thị Ngọc Trâm  -391555-K39-3915-4,000,000-08/05/2017</t>
  </si>
  <si>
    <t>Nguyễn Thị Linh Mai  -392126-K39-3921-12,750,000-08/05/2017</t>
  </si>
  <si>
    <t>Ma Thị Trang  -390918-K39-3909-1,740,000-08/05/2017</t>
  </si>
  <si>
    <t>Nguyễn Hồng Nhung-400943-K40-4009-3,600,000-08/05/2017</t>
  </si>
  <si>
    <t>Vũ Đình Hiệu  -391832-K39-3918-3,800,000-08/05/2017</t>
  </si>
  <si>
    <t>Phạm Thanh Hải  -382625-K38-3826-2,000,000-08/05/2017</t>
  </si>
  <si>
    <t>Nguyễn Thị Nhung  -390926-K39-3909-3,800,000-08/05/2017</t>
  </si>
  <si>
    <t>Quyền Thị Thúy Nga-402843-K40-4028-3,400,000-08/05/2017</t>
  </si>
  <si>
    <t>NGUYEN XUAN TRUONG MSV 392323 K39 NOP TIEN HOC PHI KY 2 NAM 2016-2017</t>
  </si>
  <si>
    <t>HOANG THI LIEN MSV 401103 LOP 4011 K40 TRUONG DAI HOC LUAT HN NT HOC PHI</t>
  </si>
  <si>
    <t>Lê Thị Nhi  -391431-K39-3914-4,000,000-08/05/2017</t>
  </si>
  <si>
    <t>Nguyễn Phương Linh-MA SV:402232-K40-NOP HP HOC KY 2</t>
  </si>
  <si>
    <t>Đoàn Thị Hồng Chinh-403809-K40-4038-3,400,000-08/05/2017</t>
  </si>
  <si>
    <t>Lê Na-403604-K40-4036-2,400,000-08/05/2017-NOP HOC PHI KI II</t>
  </si>
  <si>
    <t>NGUYEN NGOC LINH. MA SINH VIEN:  391020-K39-LOP: 3910. NOP HOC PHI KY 2</t>
  </si>
  <si>
    <t>Phạm Xuân Trường-402226-K40-4022-4,000,000-08/05/2017</t>
  </si>
  <si>
    <t>PHAM QUANG HUY-403873-K40 NOP TIEN HOC PHI</t>
  </si>
  <si>
    <t>PHAM THI THU HUYEN MSSV 391616 LOP 3916 NOP TIEN HOC PHI</t>
  </si>
  <si>
    <t>VU QUOC CUONG MSSV 403371 NOP TIEN HOC PHI HOC KY II NAM 2017</t>
  </si>
  <si>
    <t>PHAM THI QUYNH MSSV 403364 NOP TIEN HOC PHI KI II NAM 2016-2017</t>
  </si>
  <si>
    <t>Hoàng Thị Hồng Nhung-401472-K40-4014-3,200,000-08/05/2017</t>
  </si>
  <si>
    <t>TRINH TIEN DUNG -MSSV 391608-NOP HOC PHI HOC KY II (2016-2017)</t>
  </si>
  <si>
    <t>PHAM THI PHUONG LAN MSSV 401029-NOP HOC PHI KY II (2016-2017)</t>
  </si>
  <si>
    <t>Nguyễn Đình Anh-400414-K40-4004-3,800,000-08/05/2017</t>
  </si>
  <si>
    <t>HOANG VAN NGOC -MSSV 382323-NOP HOC PHI KY II (2015-2016)</t>
  </si>
  <si>
    <t>Lê Thị Hà My  -392359-K39-3923-3,000,000-08/05/2017</t>
  </si>
  <si>
    <t>Vũ Minh Châu-401709-K40-4017-3,000,000-08/05/2017</t>
  </si>
  <si>
    <t>NGUYEN THI THU MSSV 391517 NOP HOC PHI KY II (2016-2017) -K39-3915-3,600,000-08/05/2017</t>
  </si>
  <si>
    <t>LE THANH HUYEN  MSSV 372229-NOP HOC PHI KI II (2016-2017)</t>
  </si>
  <si>
    <t>Đặng Linh Chi  -391069-K39-3910-12,750,000-08/05/2017</t>
  </si>
  <si>
    <t>NGUYEN TIEN THANH MSSV 390648 NOP HOC PHI HOC KY II (2016-2017) -K39-3906-4,000,000-08/05/2017</t>
  </si>
  <si>
    <t>TRAN THI THUY QUYNH -MSSV 403554 NOP HOC PHI HOC KY II (2016-2017)</t>
  </si>
  <si>
    <t>BUI THI VU HOA MSSV 403163  NOP HOC PHI KI II (2016-2017) -K40-4031-2,400,000-08/05/2017</t>
  </si>
  <si>
    <t>NGUYEN TRA MY -MSSV 401925 NOP HOC PHI KY II (2016-2017)</t>
  </si>
  <si>
    <t>NGUYEN VAN QUANG MSSV:392901</t>
  </si>
  <si>
    <t>GIAN THI PHUONG ANH MSSV 392811 NOP HOC PHI HOC KI II (2016-2017) -K39-3928-3,000,000-08/05/2017</t>
  </si>
  <si>
    <t>Đinh Huyền Thảo-400208-K40-4002-3,600,000-08/05/2017</t>
  </si>
  <si>
    <t>Nguyễn Hoàng Thanh Vân  -391656-K39-3916-4,000,000-08/05/2017</t>
  </si>
  <si>
    <t>Nguyễn Như Sơn  -381745-K38-3817-2,800,000-08/05/2017</t>
  </si>
  <si>
    <t>Trịnh Khánh Linh-402125-K40-4021-3,000,000-08/05/2017</t>
  </si>
  <si>
    <t>Bùi Lan Hương-403909-K40-4039-6,400,000-08/05/2017</t>
  </si>
  <si>
    <t>Lăng Thị Hoa-401530-K40-4015-1,140,000-08/05/2017</t>
  </si>
  <si>
    <t>NGUYEN KHANH DUY KHOA 40 MA SO SV 64 MA SINH VIEN K400964 NT HOC PHI KI 2 NAM HOC 2016-2017</t>
  </si>
  <si>
    <t>VU THI MAI PHUONG- 391919- K39-3919- 4.400.000- 08/05/2017</t>
  </si>
  <si>
    <t>MA SV 401828 NOP HOC PHI KY II NAM HOC 2016-2017</t>
  </si>
  <si>
    <t>NGUYEN THI HA PHUONG -MSSV 390349-NOP HOC PHI KY II (2015-2016)</t>
  </si>
  <si>
    <t>NGUYEN MINH TRANG  -MSSV 392835-NOP HOC PHI KY II (2016-2017)</t>
  </si>
  <si>
    <t>TRAN KHANH LINH  -MSSV 392617-NOP HOC PHI HOC KY II (2016-2017)</t>
  </si>
  <si>
    <t>PHAM THI LAM -MSSV 400229-NOP HOC PHI KI II (2016-2017)</t>
  </si>
  <si>
    <t>Phạm Ngọc Quỳnh  -391026-K39-3910-3,600,000-08/05/2017</t>
  </si>
  <si>
    <t>Vũ Thị Hoài Phương  -391035-K39-3910-4,000,000-08/05/2017</t>
  </si>
  <si>
    <t>Lương Thị Hồng Nhung-400953-K40-4009-3,800,000-08/05/2017</t>
  </si>
  <si>
    <t>Nguyễn Văn Mười-402302-K40-4023-600,000-08/05/2017</t>
  </si>
  <si>
    <t>Nguyễn Thu Phương  -390729-K39-3907-3,800,000-08/05/2017</t>
  </si>
  <si>
    <t>Phạm Thị Bảo Ngọc  -390961-K39-3909-4,000,000-08/05/2017</t>
  </si>
  <si>
    <t>Phạm Thị Vân  -390949-K39-3909-3,800,000-08/05/2017</t>
  </si>
  <si>
    <t>Vũ Thị Ngọc Mai-402939-K40-4029-15,300,000-08/05/2017</t>
  </si>
  <si>
    <t>NGUYEN NGOC CHAU LOAN MSSV 403017  NOP HOC PHI KY II (2016-2017)-K40-4030-15,300,000-08/05/2017</t>
  </si>
  <si>
    <t>NGUYEN THAO PHUONG MSSV 403003  NOP HOC PHI KY II (2016-2017) -K40-4030-15,300,000-08/05/2017</t>
  </si>
  <si>
    <t>NGUYEN THU THAO MSSV 391652  NOP HOC PHI KY II (2016-2017) -K39-3916-4,000,000-08/05/2017</t>
  </si>
  <si>
    <t>NGUYEN THI MINH THU MSSV 401058  NOP HOC PHI KY II (2016-2017) -K40-4010-3,400,000-08/05/2017</t>
  </si>
  <si>
    <t>HO THI ANH MSSV  402651  NOP HOC PHI KY II (2016-2017) -K40-4026-3,800,000-08/05/2017</t>
  </si>
  <si>
    <t>NGUYEN THI HUYEN MSSV 402658-K40-4026-3,800,000-08/05/2017</t>
  </si>
  <si>
    <t>Lê Thị Vân Anh  -390158-K39-3901-3,800,000-08/05/2017</t>
  </si>
  <si>
    <t>NGUYEN THI HAU MSSV 402650  NOP HOC PHI KY II (2016-2017) -K40-4026-4,400,000-08/05/2017</t>
  </si>
  <si>
    <t>Nguyễn Thị Tuyền  -380327-K38-3803-800,000-08/05/2017</t>
  </si>
  <si>
    <t>Nguyễn Hoàng Anh  -390157-K39-3901-4,000,000-08/05/2017</t>
  </si>
  <si>
    <t>Vũ Thị Hà Trang  -382229-K38-3822-2,000,000-08/05/2017</t>
  </si>
  <si>
    <t>LUONG THI MAI ANH MSSV 391442 NOP HOC PHI KI II (2016-2017) -K39-3914-4,000,000-08/05/2017</t>
  </si>
  <si>
    <t>Hoàng Phương Thảo  -370370-K37-3703-600,000-08/05/2017</t>
  </si>
  <si>
    <t>LE PHUONG ANH MSSV 403243 NOP HOC PHI KI II (2016-2017) K40-4032-2,400,000-08/05/2017</t>
  </si>
  <si>
    <t>Nguyễn Văn Lâm-401210-K40-4012-4,000,000-08/05/2017</t>
  </si>
  <si>
    <t>VI HONG DIEP MSSV 382473 NOP HOC PHI KI II 2016_2017</t>
  </si>
  <si>
    <t>TRAN THI LANH  -MSSV 380538-NOP HOC PHI KI II (2016-2017)</t>
  </si>
  <si>
    <t>Nguyễn Thị Kiều Diễm  -382149-K38-3821-2,000,000-08/05/2017</t>
  </si>
  <si>
    <t>Phạm Thị Thu  -390726-K39-3907-3,800,000-08/05/2017</t>
  </si>
  <si>
    <t>Nguyễn Tuấn Anh-403004-K40-4030-15,300,000-08/05/2017</t>
  </si>
  <si>
    <t>Lê Quỳnh Trang  -393041-K39-3930-12,750,000-08/05/2017 LE QUYNH TRANG MSSV 393041 CLC39B NOP HOC PHI KY 2</t>
  </si>
  <si>
    <t>Vũ Văn Thắng  -381917-K38-3819-1,400,000-08/05/2017</t>
  </si>
  <si>
    <t>Nguyễn Thị Thanh Huyền-400219-K40-4002-3,800,000-08/05/2017</t>
  </si>
  <si>
    <t>NGUYEN TIEN DAT -MSSV 392160-NOP HOC PHI KY II (2016-2017)</t>
  </si>
  <si>
    <t>Nguyễn Lâm Oanh-401128-K40-4011-3,600,000-08/05/2017</t>
  </si>
  <si>
    <t>Nguyễn Thị Thanh Hà-401243-K40-4012-3,200,000-08/05/2017</t>
  </si>
  <si>
    <t>Ninh Thị Lan Hương-403632-K40-4036-2,400,000-08/05/2017</t>
  </si>
  <si>
    <t>Nguyễn Bình Minh-402722-K40-4027-4,000,000-08/05/2017</t>
  </si>
  <si>
    <t>Nguyễn Việt Anh-402712-K40-4027-4,400,000-08/05/2017</t>
  </si>
  <si>
    <t>THAN THI NHUNG -MSSV 392220-NOP HOC PHI KY II (2016-2017)</t>
  </si>
  <si>
    <t>NGUYEN DUY NHAT  -MSSV 380640 NOP HOC PHI KI II (2016-2017)</t>
  </si>
  <si>
    <t>VU THI CAM HA -MSSV 391054-NOP HOC PHI KY II</t>
  </si>
  <si>
    <t>Đỗ Thùy Linh-402219-K40-4022-4,000,000-08/05/2017</t>
  </si>
  <si>
    <t>CHU THI HUYEN BONG -MSSV 403540 NOP HOC PHI KI II (2016-2017)</t>
  </si>
  <si>
    <t>Nguyễn Phương Thảo  -391921-K39-3919-4,600,000-08/05/2017</t>
  </si>
  <si>
    <t>Phạm Khánh Huyền  -390202-K39-3902-4,000,000-08/05/2017</t>
  </si>
  <si>
    <t>Hà Thị Yên-400216-K40-4002-4,000,000-08/05/2017</t>
  </si>
  <si>
    <t>Nguyễn Bá Ngọc-400272-K40-4002-3,600,000-08/05/2017</t>
  </si>
  <si>
    <t>NGUYEN THI LANH MSSV 402654  NOP HOC PHI KY II (2016-2017) -K40-4026-4,400,000-08/05/2017</t>
  </si>
  <si>
    <t>Trần Thị Phương  -382430-K38-3824-2,000,000-08/05/2017</t>
  </si>
  <si>
    <t>Nguyễn Thị Thơ  -382429-K38-3824-2,000,000-08/05/2017</t>
  </si>
  <si>
    <t>Bùi Anh Tuấn  -382509-K38-3825-3,800,000-08/05/2017</t>
  </si>
  <si>
    <t>Hà Thị Thủy  -382517-K38-3825-600,000-08/05/2017</t>
  </si>
  <si>
    <t>Vũ Thị Hồng Nhung  -391960-K39-3919-4,000,000-08/05/2017</t>
  </si>
  <si>
    <t>TRINH THI TO UYEN MSSV 400923  NOP HOC PHI KY II (2016-2017) -K40-4009-4,000,000-08/05/2017</t>
  </si>
  <si>
    <t>Đặng Bích Phương  -392941-K39-3929-12,750,000-08/05/2017</t>
  </si>
  <si>
    <t>Nguyễn Kim Hoàn-401517-K40-4015-4,400,000-08/05/2017 NGUYEN KIM HOAN MSSV 401517 NOP HOC PHI HOC KY 2 NAM 2016-2017</t>
  </si>
  <si>
    <t>Nguyễn Hồng Nhung-402908-K40-4029-15,300,000-08/05/2017</t>
  </si>
  <si>
    <t>Cầm Thu Hằng  -390773-K39-3907-3,800,000-08/05/2017</t>
  </si>
  <si>
    <t>Lê Thị Nhung-400363-K40-4003-3,800,000-08/05/2017</t>
  </si>
  <si>
    <t>Bùi Thị Thủy-400361-K40-4003-4,000,000-08/05/2017</t>
  </si>
  <si>
    <t>Lê Thị Mai Hương-401240-K40-4012-3,600,000-08/05/2017</t>
  </si>
  <si>
    <t>Nguyễn Phương Linh  -380249-K38-3802-400,000-08/05/2017</t>
  </si>
  <si>
    <t>Phan Thị Khánh Ly-403943-K40-4039-6,400,000-08/05/2017</t>
  </si>
  <si>
    <t>Nguyễn Thị Hiền-402436-K40-4024-3,400,000-08/05/2017</t>
  </si>
  <si>
    <t>Nguyễn Thị Thảo Phương  -381952-K38-3819-800,000-08/05/2017</t>
  </si>
  <si>
    <t>Nguyễn Thị Ngọc  -390407-K39-3904-5,000,000-08/05/2017</t>
  </si>
  <si>
    <t>Hoàng Thị Loan-NCS20B010-K20-NCS20-19,700,000-08/05/2017</t>
  </si>
  <si>
    <t>Hoàng Việt Hùng   -CH23NC082-KCH-CH23-8,040,000-08/05/2017</t>
  </si>
  <si>
    <t>NGUYEN THI NHU QUYNH MSV 402212 NOP TIEN HOC PHI HK II NAM 2016_2017</t>
  </si>
  <si>
    <t>DUY THI THANH NIEM MSV 292211 NOP TIEN HOC PHI HK II NAM 2016_2017</t>
  </si>
  <si>
    <t>DAU NHU NGUYET MSV 392217 NOP TIEN HOC PHI HK II NAM 2016_2017</t>
  </si>
  <si>
    <t>Trần Thị Quỳnh-403143-K40-4031-2,400,000-08/05/2017</t>
  </si>
  <si>
    <t>KHONG THU TRANG MSSV 403951 LOP 39 KHOA 40 NOP TIEN HOC PHI</t>
  </si>
  <si>
    <t>Nguyễn Mỹ Linh  -391607-K39-3916-3,800,000-08/05/2017</t>
  </si>
  <si>
    <t>Nguyễn Thanh Hoa  -391613-K39-3916-4,600,000-08/05/2017</t>
  </si>
  <si>
    <t>Trần Thị Thu Hương  -392065-K39-3920-3,800,000-08/05/2017</t>
  </si>
  <si>
    <t>Trần Thị Hải Yến-403856-K40-4038-3,400,000-08/05/2017</t>
  </si>
  <si>
    <t>Ngô Thị Phương-401209-K40-4012-4,600,000-08/05/2017</t>
  </si>
  <si>
    <t>Đỗ Thùy Trang-400262-K40-4002-4,000,000-08/05/2017</t>
  </si>
  <si>
    <t>Lý Thị Trang  -381311-K38-3813-1,400,000-08/05/2017</t>
  </si>
  <si>
    <t>Nguyễn Đào Phương Linh-401918-K40-4019-3,400,000-08/05/2017</t>
  </si>
  <si>
    <t>Bùi Văn Chung-401212-K40-4012-4,000,000-08/05/2017</t>
  </si>
  <si>
    <t>Ngô Thị Thảo  -382337-K38-3823-2,000,000-08/05/2017</t>
  </si>
  <si>
    <t>Lưu Thị Phong Nhã  -390808-K39-3908-1,140,000-08/05/2017</t>
  </si>
  <si>
    <t>Lương Thị Ngọc Anh  -392203-K39-3922-3,400,000-08/05/2017</t>
  </si>
  <si>
    <t>Trần Ngọc Anh-401323-K40-4013-3,800,000-08/05/2017</t>
  </si>
  <si>
    <t>NGUYEN THI THU HUONG  -MSSV 390555-NOP HOC PHI HOC KY II (2016-2017)</t>
  </si>
  <si>
    <t>Tạ Thị Minh Phương  -390809-K39-3908-3,800,000-08/05/2017</t>
  </si>
  <si>
    <t>LE QUOC VUONG NT ND : NOP TIEN HOC PHI KY 2 NAM HOC 2016-2017LE QUOC PHONG MSSV: 402707</t>
  </si>
  <si>
    <t>Nguyễn Thị Hồng Minh  -390619-K39-3906-1,900,000-08/05/2017</t>
  </si>
  <si>
    <t>Trương Thị Bích Hồng  -390623-K39-3906-4,000,000-08/05/2017</t>
  </si>
  <si>
    <t>Nguyễn Thị Thu Trang  -382423-K38-3824-2,000,000-08/05/2017</t>
  </si>
  <si>
    <t>Trần Hải Ngân  -392707-K39-3927-3,000,000-08/05/2017</t>
  </si>
  <si>
    <t>Lưu Thị Oanh  -381329-K38-3813-2,000,000-08/05/2017</t>
  </si>
  <si>
    <t>Lê Quỳnh Anh  -391063-K39-3910-3,800,000-08/05/2017</t>
  </si>
  <si>
    <t>Vy Thị Mỹ Duyên  -380107-K38-3801-2,000,000-08/05/2017</t>
  </si>
  <si>
    <t>Phạm Thị Hồng Thơ  -380738-K38-3807-2,000,000-08/05/2017</t>
  </si>
  <si>
    <t>DANG THI QUYNH ANH MSSV 402735 NT HOC PHI KY 2 NAM 2017</t>
  </si>
  <si>
    <t>Nguyễn Thị Hằng  -380322-K38-3803-1,200,000-08/05/2017</t>
  </si>
  <si>
    <t>Nguyễn Thị Tố Thanh  -392252-K39-3922-3,000,000-08/05/2017</t>
  </si>
  <si>
    <t>Nguyễn Thị Linh  -382538-K38-3825-2,000,000-08/05/2017</t>
  </si>
  <si>
    <t>Vũ Thị Quế  -390319-K39-3903-3,400,000-08/05/2017</t>
  </si>
  <si>
    <t>Trần Thị Ngọc ánh  -390314-K39-3903-4,000,000-08/05/2017</t>
  </si>
  <si>
    <t>Trịnh Thị Thu Hà  -392902-K39-3929-3,400,000-08/05/2017</t>
  </si>
  <si>
    <t>Vũ Thị Hồng Ngọc  -392909-K39-3929-3,400,000-08/05/2017</t>
  </si>
  <si>
    <t>Lã Thị Kim Tuyến-403330-K40-4033-2,400,000-08/05/2017</t>
  </si>
  <si>
    <t>Trần Thị Thu Hà  -380914-K38-3809-800,000-08/05/2017</t>
  </si>
  <si>
    <t>Vũ Thị Linh-401842-K40-4018-3,600,000-08/05/2017</t>
  </si>
  <si>
    <t>Nguyễn Thị Thu Hiền-403446-K40-4034-2,400,000-08/05/2017</t>
  </si>
  <si>
    <t>Trần Thị Anh-401958-K40-4019-4,000,000-08/05/2017</t>
  </si>
  <si>
    <t>PHAM THI KHANH HOA MSV 401609 NOP TIEN HOC PHI HK II NAM 2016_2017</t>
  </si>
  <si>
    <t>TRAN HOANG MY LINH MSSV 391817 NOP HOC PHI KI II 2016_2017</t>
  </si>
  <si>
    <t>LE MAI PHUONG.MSV:382804. KHOA: K38. LOP:3828. NOP HOC PHI KY 2 ( NAM HOC 2016-2017)</t>
  </si>
  <si>
    <t>Nguyễn Thị Giang-401904-K40-4019-3,800,000-08/05/2017</t>
  </si>
  <si>
    <t>Hà Anh Tú-402840-K40-4028-4,000,000-08/05/2017</t>
  </si>
  <si>
    <t>Đặng Thị Thường-403655-K40-4036-2,400,000-08/05/2017</t>
  </si>
  <si>
    <t>Trần Minh Anh- MSSV: 402829 đóng học phí học kỳ II năm học 2016-2017</t>
  </si>
  <si>
    <t>Trần Hà My-402139-K40-4021-3,000,000-08/05/2017</t>
  </si>
  <si>
    <t>NGUYEN MANH DOAN  MSSV 390673 NOP HOC PHI KY II (2016-2017)</t>
  </si>
  <si>
    <t>Phạm Minh Châu-401535-K40-4015-4,000,000-08/05/2017</t>
  </si>
  <si>
    <t>Hoàng Thị Ngọc Linh  -392110-K39-3921-3,800,000-08/05/2017</t>
  </si>
  <si>
    <t>Lê Thị Bích Thảo-400657-K40-4006-3,800,000-08/05/2017</t>
  </si>
  <si>
    <t>Hoàng Thị Huyền  -382528-K38-3825-2,000,000-08/05/2017</t>
  </si>
  <si>
    <t>Đỗ Tiến Vinh  -391280-K39-3912-11,000,000-08/05/2017</t>
  </si>
  <si>
    <t>Tô Minh Huyền  -392270-K39-3922-9,500,000-08/05/2017</t>
  </si>
  <si>
    <t>Bùi Thị Phương-403530-K40-4035-600,000-08/05/2017</t>
  </si>
  <si>
    <t>NGUYEN THI MONG MO  -MSSV 382035-NOP HOC PHI KI II (2016-2017)</t>
  </si>
  <si>
    <t>PHAM LE NGOC ANH -MSSV 402668-NOP HOC PHI KY II (2016-2017)</t>
  </si>
  <si>
    <t>NGUYEN LE BINH  -MSSV 391438-NOP HOC PHI KI II (2016-2017)</t>
  </si>
  <si>
    <t>NGUYEN DUC HUNG--39 -3906-4,000,000-08/05/2017</t>
  </si>
  <si>
    <t>NGUYEN THI HONG ANH - MSSV 402444-NOP HOC PHI KY II (2016-2017)</t>
  </si>
  <si>
    <t>TRAN THI MY LINH -MSSV 400643-NOP HOC PHI KI II (NAM HOC 2016-2017)</t>
  </si>
  <si>
    <t>Lò Thị Dung-400424-K40-4004-4,000,000-08/05/2017</t>
  </si>
  <si>
    <t>Thái Thị Kim Ngân- MSV 391357-K39-3913-NOP HP HOC KY 2</t>
  </si>
  <si>
    <t>Nguyễn Bảo Ngọc-400327-K40-4003-3,000,000-08/05/2017</t>
  </si>
  <si>
    <t>TRAN NHU QUYNH MSSV 391844 NOP HOC PHI KI II (2016-2017) -K39-3918-4,000,000-08/05/2017</t>
  </si>
  <si>
    <t>Nguyễn Thị Loan  -392051-K39-3920-3,800,000-08/05/2017</t>
  </si>
  <si>
    <t>LAC HONG MINH  -MA SO SV 382605-NOP HOC PHI KY VIII (2016-2017)</t>
  </si>
  <si>
    <t>Đặng Phúc Quân  -391311-K39-3913-3,400,000-08/05/2017</t>
  </si>
  <si>
    <t>Chu Thị Thư  -392316-K39-3923-600,000-08/05/2017</t>
  </si>
  <si>
    <t>Đặng Thị Quý  -392052-K39-3920-3,800,000-08/05/2017</t>
  </si>
  <si>
    <t>Lò Thị Ngân  -391920-K39-3919-4,000,000-08/05/2017</t>
  </si>
  <si>
    <t>Nguyễn Thị Lệ  -391924-K39-3919-3,800,000-08/05/2017</t>
  </si>
  <si>
    <t>Phạm Thị Tuyết-402211-K40-4022-3,800,000-08/05/2017</t>
  </si>
  <si>
    <t>Nguyễn Kiều Ly  -382255-K38-3822-2,000,000-08/05/2017</t>
  </si>
  <si>
    <t>Hoàng Ngọc Quỳnh  -391412-K39-3914-5,000,000-08/05/2017</t>
  </si>
  <si>
    <t>Nguyễn Đan Phượng  -382363-K38-3823-2,000,000-08/05/2017</t>
  </si>
  <si>
    <t>Nguyễn Đặng Mạnh Phúc-403311-K40-4033-2,400,000-08/05/2017</t>
  </si>
  <si>
    <t>Ngô Anh Tuấn  -380651-K38-3806-1,200,000-08/05/2017</t>
  </si>
  <si>
    <t>Cầm Thuý An  -380608-K38-3806-3,800,000-08/05/2017</t>
  </si>
  <si>
    <t>Nguyễn Thị Thu Hà-403822-K40-4038-4,000,000-08/05/2017</t>
  </si>
  <si>
    <t>TRAN HONG NHUNG - MA SINH VIEN 382753 - LOP 3827 KHOA LUAT KINH TE - NOP HOC PHI 2016 -2017</t>
  </si>
  <si>
    <t>Bùi Mai Hương  -390764-K39-3907-3,800,000-08/05/2017</t>
  </si>
  <si>
    <t>Đỗ Quang Huy  -390564-K39-3905-4,000,000-08/05/2017</t>
  </si>
  <si>
    <t>Đỗ Thị Thuỷ  -390937-K39-3909-4,000,000-08/05/2017</t>
  </si>
  <si>
    <t>Hà Thùy Dung-400522-K40-4005-3,800,000-08/05/2017</t>
  </si>
  <si>
    <t>Bùi Thị Phương  -390225-K39-3902-3,600,000-08/05/2017</t>
  </si>
  <si>
    <t>Phan Thị Thanh Hải-401659-K40-4016-3,400,000-08/05/2017</t>
  </si>
  <si>
    <t>Đỗ Vân Anh  -381812-K38-3818-800,000-08/05/2017</t>
  </si>
  <si>
    <t>Nguyễn Đức Thuận-400114-K40-4001-4,000,000-08/05/2017</t>
  </si>
  <si>
    <t>Giàng Thị Giông-400448-K40-4004-840,000-08/05/2017</t>
  </si>
  <si>
    <t>Trần Hồng Hà  -382501-K38-3825-2,000,000-08/05/2017</t>
  </si>
  <si>
    <t>Phan Thị Hà Trang  -382533-K38-3825-2,000,000-08/05/2017</t>
  </si>
  <si>
    <t>Nguyễn Phương Thủy  -392044-K39-3920-4,000,000-08/05/2017</t>
  </si>
  <si>
    <t>Ngạc Thị Huyền Trâm  -391169-K39-3911-1,140,000-08/05/2017</t>
  </si>
  <si>
    <t>Nguyễn Thị Thanh Hà  -391161-K39-3911-3,800,000-08/05/2017</t>
  </si>
  <si>
    <t>Nguyễn Thu Thảo  -392806-K39-3928-3,000,000-08/05/2017</t>
  </si>
  <si>
    <t>Vũ Phương Hoa-400360-K40-4003-3,800,000-08/05/2017</t>
  </si>
  <si>
    <t>Phạm Tùng Sơn-402313-K40-4023-3,800,000-08/05/2017</t>
  </si>
  <si>
    <t>TRAN DUC THANH-MSSV 22023 NOP HOC PHI KI I (2016-2017) -16,390,000-08/05/2017</t>
  </si>
  <si>
    <t>NGUYEN THANH MAI MSSV 401728 NOP HOC PHI KI II (2016-2017)-K40-4017-3,600,000-08/05/2017</t>
  </si>
  <si>
    <t>VAN THI NGOC -MSSV 401726-NOP HOC PHI KI II (2016-2017)</t>
  </si>
  <si>
    <t>TRAN THI THANH NGA  -MSSV 392539 NOP HOC PHI KY II (2016-2017)</t>
  </si>
  <si>
    <t>PHAM THI HONG HANH MSSV 400924 NOP HOC PHI KI II (2016-2017) -K40-4009-4,000,000-08/05/2017</t>
  </si>
  <si>
    <t>Đỗ Thị Vân  -381319-K38-3813-800,000-08/05/2017</t>
  </si>
  <si>
    <t>QUACH THI THAO MSSV 390414 NOP HOC PHI KI II (2016-2017) -K39-3904-1,200,000-08/05/2017</t>
  </si>
  <si>
    <t>NGUYEN GIA KHOI MSSV 402613 NOP HOC PHI KI II (2016-2017) -K40-4026-3,800,000-08/05/2017</t>
  </si>
  <si>
    <t>Nông Thị Quỳnh  -392136-K39-3921-3,800,000-08/05/2017</t>
  </si>
  <si>
    <t>NGUYEN THI QUYNH  NHU MSSV 401759-NOP HOC PHI KI II (2016-2017)</t>
  </si>
  <si>
    <t>Quàng Thị Hà  -390316-K39-3903-12,750,000-08/05/2017</t>
  </si>
  <si>
    <t>Vũ Khánh Linh-403923-K40-4039-6,400,000-08/05/2017</t>
  </si>
  <si>
    <t>Lê Thị ánh  -392049-K39-3920-4,000,000-08/05/2017</t>
  </si>
  <si>
    <t>Nguyễn Mạnh Hải Anh-404026-K40-4040-6,400,000-08/05/2017</t>
  </si>
  <si>
    <t>Nguyễn Thị Thu Dung  -390843-K39-3908-3,800,000-08/05/2017</t>
  </si>
  <si>
    <t>Cao Thị Thu Thảo  -392809-K39-3928-3,000,000-08/05/2017</t>
  </si>
  <si>
    <t>Nguyễn Thị Lan Anh  -390123-K39-3901-4,400,000-08/05/2017</t>
  </si>
  <si>
    <t>Lê Phương An-401524-K40-4015-3,800,000-08/05/2017</t>
  </si>
  <si>
    <t>Lê Tú Quỳnh-400622-K40-4006-3,800,000-08/05/2017</t>
  </si>
  <si>
    <t>VI THI VAN MSSV 403260 NOP TIEN HOC PHI HOC KY II NAM HOC 2016-2017</t>
  </si>
  <si>
    <t>HO QUYNH TRANG -MSSV 391119-NOP HOC PHI HOC KY II (2016-2017)</t>
  </si>
  <si>
    <t>DO THI THAO -MSSV 404064-NOP HOC PHI KI II (2016-2017)</t>
  </si>
  <si>
    <t>Lê Thị Thuỳ Linh  -392028-K39-3920-4,000,000-08/05/2017</t>
  </si>
  <si>
    <t>LOC HUU TINH  -390781-K39-3907- NOP TIEN HOC PHI</t>
  </si>
  <si>
    <t>NOP TIEN HOC CHO DOAN THI TU OANH-MSSV:392467-LOP 3924</t>
  </si>
  <si>
    <t>Triệu Thị Hẹo  -391902-K39-3919-3,800,000-08/05/2017</t>
  </si>
  <si>
    <t>Nguyễn Thị Thu Hương  -391966-K39-3919-4,000,000-08/05/2017</t>
  </si>
  <si>
    <t>Đới Thị Thơm  -392048-K39-3920-3,800,000-08/05/2017</t>
  </si>
  <si>
    <t>Bùi Văn Kiên  -360168-K36-3601-1,600,000-08/05/2017, NOP HP KY 2/2016-2017</t>
  </si>
  <si>
    <t>DUONG MINH TRANG MSSV 401534 K40 LOP 4015 NT HOC PHI KY 2 NAM HOC 2016-2017</t>
  </si>
  <si>
    <t>Trần Thị Mai  -392050-K39-3920-3,400,000-08/05/2017</t>
  </si>
  <si>
    <t>Vũ Tố Uyên  -392021-K39-3920-3,800,000-08/05/2017</t>
  </si>
  <si>
    <t>Tống Thị Thảo  -392146-K39-3921-4,400,000-08/05/2017</t>
  </si>
  <si>
    <t>Đinh Quỳnh Anh  -392140-K39-3921-3,800,000-08/05/2017</t>
  </si>
  <si>
    <t>Nguyễn Thị Hương  -392027-K39-3920-3,800,000-08/05/2017</t>
  </si>
  <si>
    <t>Đỗ Phương Thuý  -392018-K39-3920-3,800,000-08/05/2017</t>
  </si>
  <si>
    <t>Phạm Thị Huệ  -392007-K39-3920-3,800,000-08/05/2017</t>
  </si>
  <si>
    <t>Hạ Thị Hà  -392034-K39-3920-3,800,000-08/05/2017</t>
  </si>
  <si>
    <t>Hoàng Nguyệt Hà  -391250-K39-3912-4,000,000-08/05/2017</t>
  </si>
  <si>
    <t>NOP TIEN HOC CHO DANG THI LAN-MSSV: 392468- LOP 3924</t>
  </si>
  <si>
    <t xml:space="preserve">TO THI HUONG LY MSSV 401721 NOP HOC PHI KI II </t>
  </si>
  <si>
    <t>Trương Thị Khánh Ly  - MSV: 390512 - K39 - NOP TIEN HOC PHI KY II NAM HOC 2016-2017</t>
  </si>
  <si>
    <t>NOP TIEN HOC CHO MAI QUYNH MAI-LOP 3902-MSSV: 390241</t>
  </si>
  <si>
    <t>Nguyễn Thị Hoài Thương-402645-K40-4026-2,400,000-08/05/2017</t>
  </si>
  <si>
    <t>Trương Thị Oanh-400954-K40-4009-4,000,000-08/05/2017</t>
  </si>
  <si>
    <t>Vũ Thu Trang-403820-K40-4038-3,400,000-08/05/2017</t>
  </si>
  <si>
    <t>Và A Chá  -390969-K39-3909-800,000-08/05/2017</t>
  </si>
  <si>
    <t>Nguyễn Thị Thủy  -390229-K39-3902-5,000,000-08/05/2017</t>
  </si>
  <si>
    <t>Bùi Đức Long  -390230-K39-3902-4,000,000-08/05/2017</t>
  </si>
  <si>
    <t>Đỗ Thị Thanh Hằng-402326-K40-4023-3,800,000-08/05/2017</t>
  </si>
  <si>
    <t>Nông Thu Hồng-401250-K40-4012-3,800,000-08/05/2017</t>
  </si>
  <si>
    <t>Hoàng Thị Oanh  -391441-K39-3914-3,800,000-08/05/2017</t>
  </si>
  <si>
    <t>QUACH THI TRANG MSSV 381065 NOP HOC PHI KI II (2016-2017) -K38-3810-800,000-08/05/2017</t>
  </si>
  <si>
    <t>Lê Thị Oanh  -390757-K39-3907-3,800,000-08/05/2017</t>
  </si>
  <si>
    <t>TRAN THI LAN TRANG MSSV 400641 NOP HOC PHI KI II (2016-2017) -K40-4006-4,200,000-08/05/2017</t>
  </si>
  <si>
    <t>Trần Hoàng Lâm  -380204-K38-3802-400,000-08/05/2017</t>
  </si>
  <si>
    <t>Chu Quốc Toản-401037-K40-4010-4,000,000-08/05/2017</t>
  </si>
  <si>
    <t>Đặng Thị Hằng-401236-K40-4012-3,800,000-08/05/2017</t>
  </si>
  <si>
    <t>Lục Thảo Hiếu-401569-K40-4015-1,700,000-08/05/2017</t>
  </si>
  <si>
    <t>Trịnh Thị Như Quỳnh-401259-K40-4012-1,080,000-08/05/2017</t>
  </si>
  <si>
    <t>Vi Thu Thảo  -392135-K39-3921-4,000,000-08/05/2017</t>
  </si>
  <si>
    <t>Nguyễn Thị Thanh Mai  -382704-K38-3827-2,400,000-08/05/2017</t>
  </si>
  <si>
    <t>NGUYEN TUAN ANH MSSV 390656 NOP HOC PHI KY II (2017)</t>
  </si>
  <si>
    <t>NOP TIEN HOC PHI KI II NAM HOC 2016-2017 SINH VIEN: LE HA KHANH-MSSV: 401868</t>
  </si>
  <si>
    <t>Lê Quỳnh Anh  -382524-K38-3825-2,000,000-08/05/2017</t>
  </si>
  <si>
    <t>Trần Quốc Hưng  -390933-K39-3909-3,600,000-08/05/2017</t>
  </si>
  <si>
    <t>NGUYEN THI MINH THU  -MSSV 390410 NOP HOC PHI KY II (2016-2017)</t>
  </si>
  <si>
    <t>Nguyễn Thị Kiều Trang  -382844-K38-3828-2,800,000-08/05/2017</t>
  </si>
  <si>
    <t>Phạm Minh Quý  -390503-K39-3905-4,200,000-08/05/2017</t>
  </si>
  <si>
    <t>Đỗ Thị Thuý Hạnh  -382225-K38-3822-2,000,000-08/05/2017</t>
  </si>
  <si>
    <t>Nguyễn Quang Vinh  -391723-K39-3917-4,400,000-08/05/2017</t>
  </si>
  <si>
    <t>Văn Thị Tuyết  -390449-K39-3904-3,800,000-08/05/2017</t>
  </si>
  <si>
    <t>Phạm Văn Hùng-403059-K40-4030-15,300,000-08/05/2017</t>
  </si>
  <si>
    <t>Nguyễn Thị ái Lành-403305-K40-4033-4,400,000-08/05/2017</t>
  </si>
  <si>
    <t>Nguyễn Thanh Hương-403302-K40-4033-3,200,000-08/05/2017</t>
  </si>
  <si>
    <t>LUONG Y DUNG -MSSV 401268-NOP HOC PHI KI II (2016-2017)</t>
  </si>
  <si>
    <t>NGUYEN NHU PHUONG -MSSV 382204-NOP HOC PHI KI II (2016-2017)</t>
  </si>
  <si>
    <t>NGUYEN PHUONG THANH -MSSV 402636 NOP HOC PHI KI II (2016-2017)</t>
  </si>
  <si>
    <t>Phan Thùy Linh  -391708-K39-3917-1,200,000-08/05/2017- NOP TIEN HOC PHI KY II NAM HOC 2016-2017</t>
  </si>
  <si>
    <t>DUONG HAI YEN MSSV 400209 NOP HOC PHI KI II (2016-2017) -K40-4002-1,140,000-08/05/2017</t>
  </si>
  <si>
    <t>TRAN THI THUY MSSV 400935 NOP HOC PHI KI II (2016-2017)-K40-4009-4,000,000-08/05/2017</t>
  </si>
  <si>
    <t>NGUYEN THI DUNG MSSV 380501- NOP HOC PHI HOC KY II (2016-2017)</t>
  </si>
  <si>
    <t>Vũ Ngọc Thanh Hoa  -392657-K39-3926-3,000,000-08/05/2017</t>
  </si>
  <si>
    <t>Nguyễn Hạnh Trinh  -390253-K39-3902-17,000,000-08/05/2017</t>
  </si>
  <si>
    <t>Nguyễn Thị Khánh Linh  -391246-K39-3912-4,000,000-08/05/2017</t>
  </si>
  <si>
    <t>Nguyễn Lê Ngọc-402805-K40-4028-4,000,000-08/05/2017</t>
  </si>
  <si>
    <t>Đỗ Hồng Trang  -391959-K39-3919-4,000,000-08/05/2017</t>
  </si>
  <si>
    <t>PHAM THI DIU -380509-NOP HOC PHI HOC KY II (2016-2017)</t>
  </si>
  <si>
    <t>DO THI GIANG-MSSV 402150-NOP HOC PHI KY II (2016-2017)</t>
  </si>
  <si>
    <t>TO THI THU HA MSSV 402158-NOP HOC PHI KY II (2016-2017)</t>
  </si>
  <si>
    <t>NGUYEN THI MAI MSSV 401544-NOP HOC PHI KI II NAM HOC 2016-2017</t>
  </si>
  <si>
    <t>PHAM NGOC LINH  -MSSV 382653-NOP HOC PHI KY HOC II (2016-2017)</t>
  </si>
  <si>
    <t>NGUYEN DINH BINH BAC -MSSV 402626-NOP HOC PHI KI II (2016-2017)</t>
  </si>
  <si>
    <t>Vi Thị Hằng  -392501-K39-3925-3,000,000-08/05/2017</t>
  </si>
  <si>
    <t>NGUYEN THI HA MSSV 401754 NOP HOC PHI KI II (2016-2017) -K40-4017-3,400,000-08/05/2017</t>
  </si>
  <si>
    <t>Phạm Thị Thanh Hương-401634-K40-4016-3,800,000-08/05/2017</t>
  </si>
  <si>
    <t>NOP HOC PHI SV TRAN THI THUY DUONG MSV 402358 - KY II NAM HOC 2016-2017</t>
  </si>
  <si>
    <t>PHAM MANH HUNG MA SO SV 404056 NOP TIEN HOC PHI-NC:QUACH THI TRA - Nguoi chuyen:</t>
  </si>
  <si>
    <t>TC:VNCN03237.Vu Ha My, 380540, nop hoc phi ky 2 nam hoc 216 - 2017-NC:VU HA MY - Nguoi chuyen:</t>
  </si>
  <si>
    <t>TC:F93900053.DONG TIEN HOC LE HOANG SON MA SO SINH VIEN 391643 LOP 3916-NC:LE HOANG SON - Nguoi chuyen:</t>
  </si>
  <si>
    <t>VUONG THI YEN MSV:390613 NOP TIEN HOC-NC:VUONG THI YEN - Nguoi chuyen:</t>
  </si>
  <si>
    <t>SINH VIEN LE TU ANH -MSSV:403841 DONG HOC PHI HOC KY 4(2016-2017)-NC:LE TU ANH - Nguoi chuyen:</t>
  </si>
  <si>
    <t>TC:K13100015.DUONG THI THANH MAI MSSV 402641 NOP HOC PHI KY 2 NAM HOC 2016-2017-NC:DUONG THI THANH MAI - Nguoi chuyen:</t>
  </si>
  <si>
    <t>Nguyen Quang Hung Ma sinh vien:400220-NC:NGUYEN QUANG VIET - Nguoi chuyen:</t>
  </si>
  <si>
    <t>IBLE HONG ANH MSV: 400933 nop hoc phi-NC:LE HONG NGOC - Nguoi chuyen:</t>
  </si>
  <si>
    <t>NGUYEN THI THU HA-400421- NOP HOC PHI KY 2</t>
  </si>
  <si>
    <t>TRAN NGOC MAI MSV 401163 LOP 4011 NOP TIEN HOC PHI-NC:TRAN NGOC MAI - Nguoi chuyen:</t>
  </si>
  <si>
    <t>121_TRAN THI KIM LIEN NOP HOC PHI CHO SV BUI THI PHUONG THAO MA SV 402005-NC:YEN BAI - Nguoi chuyen:</t>
  </si>
  <si>
    <t>Hoang Thi Loan MSSV 401361 Nop hocphi ki II-NC:HOANG THI LOAN - Nguoi chuyen:</t>
  </si>
  <si>
    <t>DONG TIEN HOC-HK2 2016-2017. MA SINH VIEN 402231-NC:PHAN THU PHUONG - Nguoi chuyen:</t>
  </si>
  <si>
    <t>NộP HọC PHí Kỳ II NâM 2016-2017 SINH VIêN Nguyễn Thị Khánh Phượng MSV 402609-NC:NGUYEN THI KHANH PHUONG - Nguoi chuyen:</t>
  </si>
  <si>
    <t>NOP TIEN HOC PHI KY II DUONG THI DUNG. MA SO SINH VIEN 402657-NC:DUONG THI DUNG - Nguoi chuyen:</t>
  </si>
  <si>
    <t>TC:VNCN15770.Nguyen Dang Minh, mssv 402821-NC:TRINH THU GIANG - Nguoi chuyen:</t>
  </si>
  <si>
    <t>DANG THI BAY LOP 4013 MSV:401360 NOP HOC PHI HOC KY 2 NAM HOC 2016 -2017-NC:DANG THUY VAN - Nguoi chuyen:</t>
  </si>
  <si>
    <t>PHAM HONG DIEN CT -MSHV: NCS21A004-NC:PHAM HONG DIEN - Nguoi chuyen:</t>
  </si>
  <si>
    <t>NGUYEN THI HUYEN MA SINH VIEN 402963-NC:Nguyễn Văn Hùng - Nguoi chuyen:</t>
  </si>
  <si>
    <t>Nông Ngọc Mai nộp học kỳ-NC:Nông Ngọc Mai - Nguoi chuyen:</t>
  </si>
  <si>
    <t>DO THI QUYNH TRANG, 404037 HOC PHI HọC KY II-NC:PHAM TRUNG HIEU - Nguoi chuyen:</t>
  </si>
  <si>
    <t>Hoang Thi Quynh Anh MSV 390745-NC:PHAM MINH HOANG - Nguoi chuyen:</t>
  </si>
  <si>
    <t>Nộp học phí học kỳ II/2016-2017 MSSV 391001 đỗ Thị Thuận-NC:Tô Thị Thoa 0966829144 - Nguoi chuyen:</t>
  </si>
  <si>
    <t>Nhận tại CN đông đô ( Ma Thị Lịch ct học phí học kỳ II năm học 2016 - 2017 cho học viên Lăng Thị Minh Huệ , mã SV 400470 )-NC:Ma Thị Lịch - Nguoi chuyen:</t>
  </si>
  <si>
    <t>NOP HOC PHI CHO VU THI HUONG GIANG, MSSV: 404047-NC:TRAN THI HUONG - Nguoi chuyen:</t>
  </si>
  <si>
    <t>NGUYEN THI HONG CT MA SV 401157-NC:NGUYEN THI HONG - Nguoi chuyen:</t>
  </si>
  <si>
    <t>Chuyen tien hoc phiChuyen tien hoc phi cho Nguyen Phuong AnMSSV 403355  ChargeDetails OUR-NC:NGUYEN PHUONG DUNG - Nguoi chuyen:</t>
  </si>
  <si>
    <t>MSV 402603-NC:TRINH HUU DUC - Nguoi chuyen:</t>
  </si>
  <si>
    <t>Dao Mai Huong-MSV 391145, Donghoc phi ki II nam ho c 2016-2017-NC:ÄÃ o Mai HÆ°Æ¡ng - Nguoi chuyen:</t>
  </si>
  <si>
    <t>BCIN:FT1712823079:DO MINH TU - MSSV: 403006 nop hoc p hi ky II 16-17-NC:NGUYEN KIM THANH - Nguoi chuyen:</t>
  </si>
  <si>
    <t>NGUYEN CUU SINH NGUYEN THI HOAI PHUONG. NGUYEN CUU SINH KHOA 20 CHUYEN NHANH: LUAT HIEN PHAP - LUAT HANH CHINH. MA SO SV: NCS20B004 NOP HOC PHI CHO TRUONG DAI HOC LUAT HA NOI</t>
  </si>
  <si>
    <t>995217050808881-NGUYEN THI DIU MSV401154 NOP TIEN HOC PHI KY 2 VAO TAI KHOAN TRUONG DAI HOC LUAT HA NOITAI LienVietPostBank CHI NHANH DONGDO-NC:QUY TDND CO SO THANH HAITHON AN LIET  XA THANH HAIHUYEN THANH HA - Nguoi chuyen:</t>
  </si>
  <si>
    <t>NGUYEN THUY QUYNH 402958 LOP 29B1-NC:NGO THUY HUONG - Nguoi chuyen:</t>
  </si>
  <si>
    <t>NOP HOC PHí KY 4 CUA SINH VIEN BUI NGOC TRANG 400938-NC:Nguyễn Thị Thảo - Nguoi chuyen:</t>
  </si>
  <si>
    <t>DO CONG UY MSV 391750 NT HOC PHI KY2/2016-2017-NC:DO THI VAN - Nguoi chuyen:</t>
  </si>
  <si>
    <t>HOANG DUC ANH- CH23NC003, HOC VIENCAO HOC LUAT KINH TE NOP HOC PHI-NC:HOANG DUC ANH - Nguoi chuyen:</t>
  </si>
  <si>
    <t>NT học phí cho sinh viên: Cao Hoàng Thùy Linh mã SV: 391148-NC:Hoàng Thị Tô Giang- 0963922199 - Nguoi chuyen:</t>
  </si>
  <si>
    <t>TRAN LINH CHI _ MA SINH VIEN: 402307.NOP TIEN HOC PHI-NC:DUONG THUY LINH - Nguoi chuyen:</t>
  </si>
  <si>
    <t>NT học phí cho sinh viên: đỗ Thanh Phan mã số SV: 391248-NC:Hoàng Thị Tô Giang- 0963922199 - Nguoi chuyen:</t>
  </si>
  <si>
    <t>NOP HOC PHI KY II NAM HOC 2016-2017; MSSV 401171 CHO SINH VIEN PHAM THI HUYEN TRANG-NC:PHAM THI HUYEN TRANG - Nguoi chuyen:</t>
  </si>
  <si>
    <t>NH BUU DIEN LIEN VIET CN DONG DO   NGUYEN THUY VINH MA SV 402411 CMT 017492575 NOP HOC PHI-NC:NGUYEN THI HA - Nguoi chuyen:</t>
  </si>
  <si>
    <t>CHUYEN TIEN CHO NGUYEN THANH TAM MA SINH VIEN 392458 LOP CLC 39B-NC:đào Thị Hồng Nhung - Nguoi chuyen:</t>
  </si>
  <si>
    <t>NOP TIEN HOC PHI HOC KY 2 CHO SV: PO MINH CHUYEN; MSV: 400631-NC:TRAN THI NGOC HIEU - Nguoi chuyen:</t>
  </si>
  <si>
    <t>TRINH HUYEN MY 403073 NOP HOC PHI-NC:TRINH DINH THANG - Nguoi chuyen:</t>
  </si>
  <si>
    <t>NGUYEN THI PHUONG THANH MSV 391947 NOP HOC PHI KY 2 NAM 2016-2017-NC:NGUYEN THI PHUONG THANH - Nguoi chuyen:</t>
  </si>
  <si>
    <t>NOP HOC PHI KY II NAM HOC 2016-2017. TRUONG HAI YEN MA SO SINH VIEN: 402665-NC:TRUONG HAI YEN - Nguoi chuyen:</t>
  </si>
  <si>
    <t>NGUYEN THI NGOC NOP PHI TIEN HOC KY II NAM 2016-2017. NGUYEN THI NGOC, MA SO SINH VIEN: 402661-NC:NGUYEN THI NGOC - Nguoi chuyen:</t>
  </si>
  <si>
    <t>VU THI THUY 0974845589 CT CHO SV DANG ANH TUAN MSV 402703-NC:CAN LOC HA TINH - Nguoi chuyen:</t>
  </si>
  <si>
    <t>SINH VIEN BUI HOANG MAI CHI NOP HOC PHI K40 MA HOC VIEN 400444-NC:HOANG THI NGOC BICH - Nguoi chuyen:</t>
  </si>
  <si>
    <t>IBNGUYEN THI LINH - MSV: 400839 NOP TIEN HOC PHI KY 2 NAM HOC 2016-2017-NC:NGUYEN THI SEN - Nguoi chuyen:</t>
  </si>
  <si>
    <t>HOANG THI THU HUONG MSV 401348 NOP HOC PHI KY 2 NAM 2016-2017-NC:HOANG THI THU HUONG - Nguoi chuyen:</t>
  </si>
  <si>
    <t>NCS21A004</t>
  </si>
  <si>
    <t>NCS20B010</t>
  </si>
  <si>
    <t>CH23NC082</t>
  </si>
  <si>
    <t>NCS22023</t>
  </si>
  <si>
    <t xml:space="preserve">Nông Ngọc Mai </t>
  </si>
  <si>
    <t>0</t>
  </si>
  <si>
    <t>DANH SÁCH SINH VIÊN THỰC NỘP TiỀN HỌC PHÍ NGÀY 8/5</t>
  </si>
  <si>
    <t>DANH SÁCH SINH VIÊN THỰC NỘP TiỀN HỌC PHÍ NGÀY 9/5</t>
  </si>
  <si>
    <t>NCS20B002</t>
  </si>
  <si>
    <t>NCS21A007</t>
  </si>
  <si>
    <t>NCS21A027</t>
  </si>
  <si>
    <t>NCS20B009</t>
  </si>
  <si>
    <t>Vũ ánh Nguyệt</t>
  </si>
  <si>
    <t>Nguyễn Thị Mai Hương</t>
  </si>
  <si>
    <t>Hoàng Thu Trang</t>
  </si>
  <si>
    <t>Hồ Thị Thuỳ Trang</t>
  </si>
  <si>
    <t>Nguyễn Ngọc Hà</t>
  </si>
  <si>
    <t xml:space="preserve">Nguyễn Thị Quỳnh Nga  </t>
  </si>
  <si>
    <t xml:space="preserve">Nguyễn Thị Thu Hà  </t>
  </si>
  <si>
    <t xml:space="preserve">Nguyễn Anh Hoàng  </t>
  </si>
  <si>
    <t>Phạm Thị Thục Anh</t>
  </si>
  <si>
    <t xml:space="preserve">Lã Thu Trang  </t>
  </si>
  <si>
    <t>Ma Nhân Hoàng Anh</t>
  </si>
  <si>
    <t xml:space="preserve">Nguyễn Thị Hạnh Tố  </t>
  </si>
  <si>
    <t>Hoàng Thị Lan Anh</t>
  </si>
  <si>
    <t>Nguyễn Lan Hương</t>
  </si>
  <si>
    <t xml:space="preserve">Lê Thị Thanh Phương  </t>
  </si>
  <si>
    <t>Phạm Minh Trang</t>
  </si>
  <si>
    <t>Nguyễn Ngân Hồng</t>
  </si>
  <si>
    <t>Ma Thị Minh Hằng</t>
  </si>
  <si>
    <t xml:space="preserve">Vũ Mạnh Dũng  </t>
  </si>
  <si>
    <t xml:space="preserve">Trần Lưu Phương Thảo  </t>
  </si>
  <si>
    <t>Đoàn Thị Nhàn</t>
  </si>
  <si>
    <t>Nguyễn Thị Xong Ngần</t>
  </si>
  <si>
    <t>Nông Thị Thu Hoài</t>
  </si>
  <si>
    <t xml:space="preserve">Nguyễn Thị Hoàng Lâm  </t>
  </si>
  <si>
    <t xml:space="preserve">Đỗ Minh Thu  </t>
  </si>
  <si>
    <t xml:space="preserve">Lương Thị Nụ  </t>
  </si>
  <si>
    <t xml:space="preserve">Phan Thị Duyên  </t>
  </si>
  <si>
    <t>Hoàng Thục Trinh</t>
  </si>
  <si>
    <t xml:space="preserve">Lê Quỳnh Anh  </t>
  </si>
  <si>
    <t xml:space="preserve">Nguyễn Thị Minh Hạnh  </t>
  </si>
  <si>
    <t>Đào Tuấn Hiệp</t>
  </si>
  <si>
    <t xml:space="preserve">Ngô Thị Hạnh  </t>
  </si>
  <si>
    <t>Nguyễn Thị Hợi</t>
  </si>
  <si>
    <t xml:space="preserve">Trương Thị Khánh Ly  </t>
  </si>
  <si>
    <t>Dương Mai Ngọc</t>
  </si>
  <si>
    <t xml:space="preserve">Nguyễn Quỳnh Anh Thơ  </t>
  </si>
  <si>
    <t xml:space="preserve">Nguyễn Hoàng Bảo Ngọc  </t>
  </si>
  <si>
    <t>Cao Thị Thanh Hà</t>
  </si>
  <si>
    <t>Nguyễn Thị Huyền</t>
  </si>
  <si>
    <t xml:space="preserve">Trần Thị Hải  </t>
  </si>
  <si>
    <t>Trần Thị Thùy Dương</t>
  </si>
  <si>
    <t xml:space="preserve">Hoàng Đức Tuấn  </t>
  </si>
  <si>
    <t xml:space="preserve">Vũ Văn Mỹ  </t>
  </si>
  <si>
    <t>Vi Ngọc Diệp</t>
  </si>
  <si>
    <t>Nguyễn Việt Anh</t>
  </si>
  <si>
    <t>Nguyễn Thị Hồng</t>
  </si>
  <si>
    <t xml:space="preserve">Chu Thị Ngọc Anh  </t>
  </si>
  <si>
    <t xml:space="preserve">Chế Thị Mai Phương  </t>
  </si>
  <si>
    <t xml:space="preserve">Nguyễn Chí Thắng  </t>
  </si>
  <si>
    <t>Lê Anh Sáng</t>
  </si>
  <si>
    <t xml:space="preserve">Hà Diệu Thuý  </t>
  </si>
  <si>
    <t>Nguyễn Anh Thư</t>
  </si>
  <si>
    <t xml:space="preserve">Nguyễn Thái Hoà  </t>
  </si>
  <si>
    <t>Hà Linh Chi</t>
  </si>
  <si>
    <t>Ngô Chi Linh</t>
  </si>
  <si>
    <t xml:space="preserve">Trần Thị Thanh Hiền  </t>
  </si>
  <si>
    <t>Chu Thị Thảo</t>
  </si>
  <si>
    <t>Nguyễn Thị Hương Giang</t>
  </si>
  <si>
    <t>Lục Thanh Thảo</t>
  </si>
  <si>
    <t xml:space="preserve">Đinh Xuân Nhật  </t>
  </si>
  <si>
    <t>Nguyễn Thị Thu Huệ</t>
  </si>
  <si>
    <t xml:space="preserve">Trần Thị Ngọc Huyền  </t>
  </si>
  <si>
    <t>Nguyễn Văn Nhật</t>
  </si>
  <si>
    <t xml:space="preserve">Nguyễn Thị Thuỳ  </t>
  </si>
  <si>
    <t xml:space="preserve">Mai Thị Nhung  </t>
  </si>
  <si>
    <t xml:space="preserve">Lê Thị Khánh Ly  </t>
  </si>
  <si>
    <t xml:space="preserve">Nguyễn Thuý Quỳnh  </t>
  </si>
  <si>
    <t>Nguyễn Đức Mạnh</t>
  </si>
  <si>
    <t xml:space="preserve">Lê Thuỳ Trang  </t>
  </si>
  <si>
    <t xml:space="preserve">Phạm Thị Giang  </t>
  </si>
  <si>
    <t>Lê Viết Thiện</t>
  </si>
  <si>
    <t>Bùi Thị Tuyết Chinh</t>
  </si>
  <si>
    <t>Nguyễn ánh Ngọc</t>
  </si>
  <si>
    <t xml:space="preserve">Bùi Mai Linh  </t>
  </si>
  <si>
    <t>Hoàng Hồng Nga</t>
  </si>
  <si>
    <t>Bùi Thanh Sơn</t>
  </si>
  <si>
    <t xml:space="preserve">Nguyễn Minh Trang  </t>
  </si>
  <si>
    <t xml:space="preserve">Nhữ Lê Thùy Linh  </t>
  </si>
  <si>
    <t>Đỗ Thị Thơm</t>
  </si>
  <si>
    <t xml:space="preserve">Trần Thị Ban  </t>
  </si>
  <si>
    <t xml:space="preserve">Thân Thu Phương  </t>
  </si>
  <si>
    <t xml:space="preserve">Trần Thị Hương  </t>
  </si>
  <si>
    <t>Phan Thị Nguyên Anh</t>
  </si>
  <si>
    <t xml:space="preserve">Đinh Thu Hà  </t>
  </si>
  <si>
    <t xml:space="preserve">Lê Thùy Trang  </t>
  </si>
  <si>
    <t xml:space="preserve">Dương Thị Hương  </t>
  </si>
  <si>
    <t xml:space="preserve">Vũ Đức Thuận  </t>
  </si>
  <si>
    <t>Hà Thị Hồng Ngọc</t>
  </si>
  <si>
    <t xml:space="preserve">Bùi Thị Vân Anh  </t>
  </si>
  <si>
    <t>Lục Minh Hoài</t>
  </si>
  <si>
    <t>Lê Thị Hà My</t>
  </si>
  <si>
    <t xml:space="preserve">Phí Thanh Hằng  </t>
  </si>
  <si>
    <t xml:space="preserve">Tạ Thị Tuyết  </t>
  </si>
  <si>
    <t xml:space="preserve">Hà Thị Hương Trang  </t>
  </si>
  <si>
    <t>Nguyễn Hải Chi</t>
  </si>
  <si>
    <t>Lương Thảo Chi</t>
  </si>
  <si>
    <t>Nghiêm Thị ánh Ngọc</t>
  </si>
  <si>
    <t>Lê Ngọc Linh</t>
  </si>
  <si>
    <t xml:space="preserve">Chu Thị Quỳnh Anh  </t>
  </si>
  <si>
    <t>Nguyễn Việt Khánh</t>
  </si>
  <si>
    <t xml:space="preserve">Cao Thị Lan Hương  </t>
  </si>
  <si>
    <t>Kiều Thị Mai Anh</t>
  </si>
  <si>
    <t>Mã Thanh Lâm</t>
  </si>
  <si>
    <t>Hồ Thị Hiền</t>
  </si>
  <si>
    <t>Nguyễn Thị Khuyên</t>
  </si>
  <si>
    <t>Hoàng Minh Lý</t>
  </si>
  <si>
    <t>Pờ Mé Nu</t>
  </si>
  <si>
    <t>Dương Thị Lan Anh</t>
  </si>
  <si>
    <t>Cao Thị Giang</t>
  </si>
  <si>
    <t>Trần Minh Ngọc</t>
  </si>
  <si>
    <t xml:space="preserve">Triệu Thị Cảnh  </t>
  </si>
  <si>
    <t xml:space="preserve">Đàm Nhật Lệ  </t>
  </si>
  <si>
    <t xml:space="preserve">Phạm Nguyệt Hằng  </t>
  </si>
  <si>
    <t>Bùi Tú Anh</t>
  </si>
  <si>
    <t xml:space="preserve">Nguyễn Thị Hiền  </t>
  </si>
  <si>
    <t>Hà Hồng Hiệp</t>
  </si>
  <si>
    <t>Hoàng Văn Toàn</t>
  </si>
  <si>
    <t>Vừ A Tủa</t>
  </si>
  <si>
    <t xml:space="preserve">Lê Thị Lan Phương  </t>
  </si>
  <si>
    <t xml:space="preserve">Lê Anh Ngọc  </t>
  </si>
  <si>
    <t>Phạm Phương Anh</t>
  </si>
  <si>
    <t>Nguyễn Thúy Hằng</t>
  </si>
  <si>
    <t>Đặng Thị Mỹ Hạnh</t>
  </si>
  <si>
    <t>Hoàng Thị Thuỳ Linh</t>
  </si>
  <si>
    <t>Lê Anh Thư</t>
  </si>
  <si>
    <t>Phạm Quỳnh Anh</t>
  </si>
  <si>
    <t>Nguyễn Thị Phượng</t>
  </si>
  <si>
    <t xml:space="preserve">Trần Thị Hiên  </t>
  </si>
  <si>
    <t xml:space="preserve">Vũ Cao Vinh  </t>
  </si>
  <si>
    <t>Phùng Thị Mơ</t>
  </si>
  <si>
    <t>Nguyễn Thị Hoàng Lan</t>
  </si>
  <si>
    <t xml:space="preserve">Ma Thị Yến  </t>
  </si>
  <si>
    <t>Giang Thị Hải Lý</t>
  </si>
  <si>
    <t>Đào Thanh Vân</t>
  </si>
  <si>
    <t xml:space="preserve">Tống Thị Linh  </t>
  </si>
  <si>
    <t xml:space="preserve">Nguyễn Hoàng Hương  </t>
  </si>
  <si>
    <t xml:space="preserve">Phạm Kim Tuyến  </t>
  </si>
  <si>
    <t xml:space="preserve">Đặng Trung Nghĩa  </t>
  </si>
  <si>
    <t>Vũ Hồng Hạnh</t>
  </si>
  <si>
    <t>Nguyễn Bảo Thoa</t>
  </si>
  <si>
    <t>Nguyễn Thị Trung Anh</t>
  </si>
  <si>
    <t xml:space="preserve">Vũ Văn Tuấn  </t>
  </si>
  <si>
    <t xml:space="preserve">Lê Thị Linh  </t>
  </si>
  <si>
    <t xml:space="preserve">Hà Thị Bích Ngọc  </t>
  </si>
  <si>
    <t xml:space="preserve">Đồng Thanh Huệ  </t>
  </si>
  <si>
    <t>Đỗ Thị Thảo Anh</t>
  </si>
  <si>
    <t>Nguyễn Thị Bảo Thoa</t>
  </si>
  <si>
    <t xml:space="preserve">Đỗ Thị Hải Yến  </t>
  </si>
  <si>
    <t>Đinh Thị Phương</t>
  </si>
  <si>
    <t>Nguyễn Cao Đạt</t>
  </si>
  <si>
    <t xml:space="preserve">Nguyễn Lan Hương  </t>
  </si>
  <si>
    <t xml:space="preserve">Nguyễn Thị Công  </t>
  </si>
  <si>
    <t xml:space="preserve">Lê Phương Hoa  </t>
  </si>
  <si>
    <t>Lã Thị Kim Dung</t>
  </si>
  <si>
    <t xml:space="preserve">Tống Thị Phương  </t>
  </si>
  <si>
    <t xml:space="preserve">Bế Thùy Linh  </t>
  </si>
  <si>
    <t xml:space="preserve">Lê Hoàng Đăng  </t>
  </si>
  <si>
    <t xml:space="preserve">Mai Thị Linh Chi  </t>
  </si>
  <si>
    <t xml:space="preserve">Phạm Thị Duyên  </t>
  </si>
  <si>
    <t>Tống Thị Hương Giang</t>
  </si>
  <si>
    <t>Hoàng Bích Diệp</t>
  </si>
  <si>
    <t xml:space="preserve">Vũ Ngọc Quang  </t>
  </si>
  <si>
    <t xml:space="preserve">Sầm Thị Chanh  </t>
  </si>
  <si>
    <t xml:space="preserve">Nguyễn Đà Giang  </t>
  </si>
  <si>
    <t xml:space="preserve">Vi Thị Ngà  </t>
  </si>
  <si>
    <t>Lê Quân</t>
  </si>
  <si>
    <t xml:space="preserve">Cao Thị Kim Anh  </t>
  </si>
  <si>
    <t xml:space="preserve">Đặng Thị Thanh Hương  </t>
  </si>
  <si>
    <t xml:space="preserve">Nông Thuần Yến  </t>
  </si>
  <si>
    <t xml:space="preserve">Vũ Hải Anh  </t>
  </si>
  <si>
    <t xml:space="preserve">Phạm Thị Hồng Ngoan  </t>
  </si>
  <si>
    <t>Nguyễn Thúy An</t>
  </si>
  <si>
    <t>Trần Thị Thu Hoa</t>
  </si>
  <si>
    <t xml:space="preserve">Trần Thị Phượng  </t>
  </si>
  <si>
    <t xml:space="preserve">Nguyễn Tuấn Thành  </t>
  </si>
  <si>
    <t>Hoàng Thị Ly</t>
  </si>
  <si>
    <t xml:space="preserve">Nguyễn Thị Vân Nga  </t>
  </si>
  <si>
    <t>Cà Văn Chung</t>
  </si>
  <si>
    <t>Đàm Thị Mỹ Linh</t>
  </si>
  <si>
    <t>Nguyễn Thị Thùy Dung</t>
  </si>
  <si>
    <t xml:space="preserve">Hoàng Thị Thịnh  </t>
  </si>
  <si>
    <t xml:space="preserve">Bùi Thị Khánh Hằng  </t>
  </si>
  <si>
    <t xml:space="preserve">Nguyễn Minh Hoàng  </t>
  </si>
  <si>
    <t xml:space="preserve">Đinh Thị Thanh Tâm  </t>
  </si>
  <si>
    <t>La Thị Lệ</t>
  </si>
  <si>
    <t>Hoàng Thị Thùy Anh</t>
  </si>
  <si>
    <t>Lê Thị Lam</t>
  </si>
  <si>
    <t>Phạm Qúy Đạt</t>
  </si>
  <si>
    <t xml:space="preserve">Nguyễn Hồng Diệp  </t>
  </si>
  <si>
    <t xml:space="preserve">Nguyễn Trường Giang  </t>
  </si>
  <si>
    <t>Phan Thanh Trà</t>
  </si>
  <si>
    <t>Vừ Seo Hòa</t>
  </si>
  <si>
    <t xml:space="preserve">Trưởng Thùy Dung  </t>
  </si>
  <si>
    <t xml:space="preserve">Lô Hà Vy  </t>
  </si>
  <si>
    <t xml:space="preserve">Hoàng Thị Liên  </t>
  </si>
  <si>
    <t>Đỗ Hà Linh</t>
  </si>
  <si>
    <t>Hoàng Thu Thảo</t>
  </si>
  <si>
    <t xml:space="preserve">Hoàng Thị Thương  </t>
  </si>
  <si>
    <t>Vũ Thị Hương Giang</t>
  </si>
  <si>
    <t xml:space="preserve">Quách Thùy Linh  </t>
  </si>
  <si>
    <t>Nguyễn Thị Thanh Nga</t>
  </si>
  <si>
    <t>Bùi Khánh Linh</t>
  </si>
  <si>
    <t>Nông Thu Trang</t>
  </si>
  <si>
    <t xml:space="preserve">Trần Thị Xuân Thu  </t>
  </si>
  <si>
    <t xml:space="preserve">Bùi Hoàng Linh Chi  </t>
  </si>
  <si>
    <t xml:space="preserve">Trần Thị Hiền  </t>
  </si>
  <si>
    <t xml:space="preserve">Nguyễn Lệ Quỳnh  </t>
  </si>
  <si>
    <t>Hoàng Diệu Thúy</t>
  </si>
  <si>
    <t xml:space="preserve">Dương Thị Thắm  </t>
  </si>
  <si>
    <t>Trịnh Hồng Vân</t>
  </si>
  <si>
    <t xml:space="preserve">Lầu Thị Phong Lan  </t>
  </si>
  <si>
    <t xml:space="preserve">Nguyễn Mạnh Hà  </t>
  </si>
  <si>
    <t xml:space="preserve">Nguyễn Thị Hoài Thương  </t>
  </si>
  <si>
    <t xml:space="preserve">Sronn Koemsre  </t>
  </si>
  <si>
    <t xml:space="preserve">Đặng Nhật Trường  </t>
  </si>
  <si>
    <t xml:space="preserve">Meas Vicheth  </t>
  </si>
  <si>
    <t xml:space="preserve">Đỗ Thị Hương Giang  </t>
  </si>
  <si>
    <t xml:space="preserve">Hoàng Thị Nhật Hạ  </t>
  </si>
  <si>
    <t xml:space="preserve">Đinh Thị Ngọc Châm  </t>
  </si>
  <si>
    <t xml:space="preserve">Vũ Thị Ngọc Lê  </t>
  </si>
  <si>
    <t xml:space="preserve">Nguyễn Tú Uyên  </t>
  </si>
  <si>
    <t>Y Hoàng Mlô</t>
  </si>
  <si>
    <t xml:space="preserve">Phan Thu Hà  </t>
  </si>
  <si>
    <t>Lý Thái Bảo</t>
  </si>
  <si>
    <t xml:space="preserve">Chu Thị Kiều Trang  </t>
  </si>
  <si>
    <t>Lê Quỳnh Trang</t>
  </si>
  <si>
    <t>Lê Hương Quỳnh</t>
  </si>
  <si>
    <t xml:space="preserve">Dương Thị Hà  </t>
  </si>
  <si>
    <t xml:space="preserve">Tạ Thị Bình  </t>
  </si>
  <si>
    <t>Nguyễn Trung Dũng</t>
  </si>
  <si>
    <t xml:space="preserve">Lê Thị Phương Ngân  </t>
  </si>
  <si>
    <t xml:space="preserve">Đinh Việt Tiến  </t>
  </si>
  <si>
    <t xml:space="preserve">Lại Thị Thảo Anh  </t>
  </si>
  <si>
    <t>Hoàng Ngọc Phong</t>
  </si>
  <si>
    <t xml:space="preserve">Hoàng Mai Trang  </t>
  </si>
  <si>
    <t xml:space="preserve">Nguyễn Thị Yên  </t>
  </si>
  <si>
    <t xml:space="preserve">Cao Thị Dung  </t>
  </si>
  <si>
    <t>Hoàng Khánh Linh</t>
  </si>
  <si>
    <t>Nguyễn Lê Thu Hà</t>
  </si>
  <si>
    <t xml:space="preserve">Ô Thị Thuỳ Trang  </t>
  </si>
  <si>
    <t>Trần Ngọc Thành</t>
  </si>
  <si>
    <t xml:space="preserve">Trương Mỹ Hạnh  </t>
  </si>
  <si>
    <t>Đặng Thu Trang</t>
  </si>
  <si>
    <t>Cao Hà Linh</t>
  </si>
  <si>
    <t xml:space="preserve">Lưu Tiến Mạnh  </t>
  </si>
  <si>
    <t xml:space="preserve">Nguyễn Huy Tú  </t>
  </si>
  <si>
    <t xml:space="preserve">Nguyễn Đức Thuận  </t>
  </si>
  <si>
    <t>Trình Minh Anh</t>
  </si>
  <si>
    <t xml:space="preserve">Triệu Tú Linh  </t>
  </si>
  <si>
    <t>Ngô Thị Ngọc Trâm</t>
  </si>
  <si>
    <t xml:space="preserve">Đặng Phúc Nghiêm  </t>
  </si>
  <si>
    <t>Phan Hồng Ngọc</t>
  </si>
  <si>
    <t xml:space="preserve">Nguyễn Thị Hải Yến  </t>
  </si>
  <si>
    <t xml:space="preserve">Đào Minh Hoàng  </t>
  </si>
  <si>
    <t xml:space="preserve">Lều Thanh Hoài  </t>
  </si>
  <si>
    <t>Lưu Thu Trang</t>
  </si>
  <si>
    <t xml:space="preserve">Trần Thị Khánh Hà  </t>
  </si>
  <si>
    <t xml:space="preserve">Tào Quốc Huy  </t>
  </si>
  <si>
    <t xml:space="preserve">Bùi Thị Bích  </t>
  </si>
  <si>
    <t xml:space="preserve">Đồng Thị Hà My  </t>
  </si>
  <si>
    <t xml:space="preserve">Lại Văn Hùng  </t>
  </si>
  <si>
    <t>Trần Thị Thanh Trà</t>
  </si>
  <si>
    <t xml:space="preserve">Trương Thị Quỳnh  </t>
  </si>
  <si>
    <t xml:space="preserve">Nguyễn Hoàng Anh  </t>
  </si>
  <si>
    <t xml:space="preserve">Trần Đình Thông  </t>
  </si>
  <si>
    <t>Vũ Thị Trà My</t>
  </si>
  <si>
    <t xml:space="preserve">Đỗ Huyền My  </t>
  </si>
  <si>
    <t xml:space="preserve">Bùi Thị Hương Hải  </t>
  </si>
  <si>
    <t>Nguyễn Bá Tuân</t>
  </si>
  <si>
    <t>Nguyễn Sỹ Quang</t>
  </si>
  <si>
    <t>Nguyễn Thị Hải Anh</t>
  </si>
  <si>
    <t xml:space="preserve">Nguyễn Thị Bích Phương  </t>
  </si>
  <si>
    <t xml:space="preserve">Vũ Thị Hồng Gấm  </t>
  </si>
  <si>
    <t xml:space="preserve">Đào Ngọc Sơn  </t>
  </si>
  <si>
    <t xml:space="preserve">Đặng Thị Thu Phương  </t>
  </si>
  <si>
    <t xml:space="preserve">Hoàng Thị Hồng Ngọc  </t>
  </si>
  <si>
    <t>Vũ Khánh Linh</t>
  </si>
  <si>
    <t>Lù Thị Trang</t>
  </si>
  <si>
    <t xml:space="preserve">Nguyễn Thanh Hiền  </t>
  </si>
  <si>
    <t xml:space="preserve">Bùi Thị Thu  </t>
  </si>
  <si>
    <t xml:space="preserve">Lương Ngọc Huyền  </t>
  </si>
  <si>
    <t>Đinh Kiều Oanh</t>
  </si>
  <si>
    <t>Nguyễn Thị Thanh Huyền</t>
  </si>
  <si>
    <t>Nguyễn Bích Hòa</t>
  </si>
  <si>
    <t>Đỗ Thị Uyên</t>
  </si>
  <si>
    <t xml:space="preserve">Lê Thị Thu Ngân  </t>
  </si>
  <si>
    <t>Bùi Thị Thúy Hiền</t>
  </si>
  <si>
    <t xml:space="preserve">Lê Thị Oanh  </t>
  </si>
  <si>
    <t xml:space="preserve">Bùi Bích Ngọc  </t>
  </si>
  <si>
    <t>Nguyễn Thùy Ngân</t>
  </si>
  <si>
    <t>Trần Thủy Trinh</t>
  </si>
  <si>
    <t xml:space="preserve">Nông Thị Thuỷ  </t>
  </si>
  <si>
    <t>Nguyễn Hữu Thọ</t>
  </si>
  <si>
    <t xml:space="preserve">Vi Thị Hồng  </t>
  </si>
  <si>
    <t xml:space="preserve">Lê Văn Thắng  </t>
  </si>
  <si>
    <t xml:space="preserve">Lại Đình Quang  </t>
  </si>
  <si>
    <t xml:space="preserve">Nguyễn Duy Anh  </t>
  </si>
  <si>
    <t>Vũ Thị Ngọc ánh</t>
  </si>
  <si>
    <t xml:space="preserve">Vũ Thị Huyền  </t>
  </si>
  <si>
    <t xml:space="preserve">Dương Quỳnh Anh  </t>
  </si>
  <si>
    <t xml:space="preserve">HA HAI NAM </t>
  </si>
  <si>
    <t>Đỗ Huyền Linh</t>
  </si>
  <si>
    <t xml:space="preserve">Hoàng Ngọc ánh  </t>
  </si>
  <si>
    <t>DANG KIM PHUONG</t>
  </si>
  <si>
    <t xml:space="preserve">Phạm Thị Trang  </t>
  </si>
  <si>
    <t xml:space="preserve">Lê Ngọc Thành  </t>
  </si>
  <si>
    <t>Đỗ Thị Quỳnh Anh</t>
  </si>
  <si>
    <t xml:space="preserve">Cao Thị Châm Anh  </t>
  </si>
  <si>
    <t xml:space="preserve">Bùi Thị Tuyến  </t>
  </si>
  <si>
    <t>Đinh Thị Thảo</t>
  </si>
  <si>
    <t>Phạm Thị Thanh Hải</t>
  </si>
  <si>
    <t>Phùng Hoàng Khánh Linh</t>
  </si>
  <si>
    <t>Hồng Lê Cẩm Hằng</t>
  </si>
  <si>
    <t>Vũ Thị Thu Thủy</t>
  </si>
  <si>
    <t>Đỗ Thị Thu Hà</t>
  </si>
  <si>
    <t>Vũ ánh Nguyệt-400726-K40-4007-3,800,000-09/05/2017</t>
  </si>
  <si>
    <t>Nguyễn Thị Mai Hương-400772-K40-4007-3,400,000-09/05/2017</t>
  </si>
  <si>
    <t>Hoàng Thu Trang-402861-K40-4028-3,800,000-09/05/2017</t>
  </si>
  <si>
    <t>Hồ Thị Thuỳ Trang-400308-K40-4003-3,200,000-09/05/2017</t>
  </si>
  <si>
    <t>NGUYEN NGOC HA, MSV:400317, LOP 4003 NOP TIEN HP KY 2</t>
  </si>
  <si>
    <t>Nguyễn Thị Quỳnh Nga  -392256-K39-3922-3,800,000-09/05/2017</t>
  </si>
  <si>
    <t>Nguyễn Thị Thu Hà  -390742-K39-3907-3,800,000-09/05/2017</t>
  </si>
  <si>
    <t>Nguyễn Anh Hoàng  -382471-K38-3824-2,600,000-09/05/2017</t>
  </si>
  <si>
    <t>Phạm Thị Thục Anh-402033-K40-4020-3,400,000-09/05/2017</t>
  </si>
  <si>
    <t>Lã Thu Trang  -382475-K38-3824-2,000,000-09/05/2017</t>
  </si>
  <si>
    <t>Ma Nhân Hoàng Anh-403629-K40-4036-720,000-09/05/2017</t>
  </si>
  <si>
    <t>Nguyễn Thị Hạnh Tố  -382432-K38-3824-2,000,000-09/05/2017</t>
  </si>
  <si>
    <t>Hoàng Thị Lan Anh-400858-K40-4008-3,400,000-09/05/2017</t>
  </si>
  <si>
    <t>Nguyễn Lan Hương-404023-K40-4040-3,800,000-09/05/2017</t>
  </si>
  <si>
    <t>Lê Thị Thanh Phương  -392636-K39-3926-3,000,000-09/05/2017-HOC PHI KI 2 NAM 2017</t>
  </si>
  <si>
    <t>Phạm Minh Trang-401425-K40-4014-2,800,000-09/05/2017</t>
  </si>
  <si>
    <t>Nguyễn Ngân Hồng-402859-K40-4028-4,000,000-09/05/2017</t>
  </si>
  <si>
    <t>Ma Thị Minh Hằng-402842-K40-4028-4,600,000-09/05/2017</t>
  </si>
  <si>
    <t>Vũ Mạnh Dũng  -392365-K39-3923-3,000,000-09/05/2017</t>
  </si>
  <si>
    <t>TRAN LUU PHUONG THAO  - MSSV 392227-NOP HOC PHI KI II (2016-2017)</t>
  </si>
  <si>
    <t>Đoàn Thị Nhàn-401223-K40-4012-4,000,000-09/05/2017</t>
  </si>
  <si>
    <t>Nguyễn Thị Xong Ngần-401523-K40-4015-3,800,000-09/05/2017 NGUYEN THI XONG NGAN 401523 NOP HOC PHI HOC KY 2 NAM 2016-2017</t>
  </si>
  <si>
    <t>Trần Thị Phương Thảo  -390143-K39-3901-3,800,000-09/05/2017</t>
  </si>
  <si>
    <t>Nông Thị Thu Hoài-402252-K40-4022-1,140,000-09/05/2017</t>
  </si>
  <si>
    <t>Nguyễn Thị Linh-400541-K40-4005-3,800,000-09/05/2017</t>
  </si>
  <si>
    <t>NGUYEN THI HOANG LAM -MSSV 392240-NOP TIEN HOC PHI HOC KI II (2016-2017)</t>
  </si>
  <si>
    <t>Đỗ Minh Thu  -391516-K39-3915-4,000,000-09/05/2017</t>
  </si>
  <si>
    <t>Lương Thị Nụ  -390148-K39-3901-4,000,000-09/05/2017</t>
  </si>
  <si>
    <t>Phan Thị Duyên  -391523-K39-3915-4,000,000-09/05/2017</t>
  </si>
  <si>
    <t>Hoàng Thục Trinh-401070-K40-4010-3,400,000-09/05/2017</t>
  </si>
  <si>
    <t>Lê Quỳnh Anh  -382333-K38-3823-2,000,000-09/05/2017</t>
  </si>
  <si>
    <t>Nguyễn Thị Minh Hạnh  -382631-K38-3826-2,000,000-09/05/2017</t>
  </si>
  <si>
    <t>Đào Tuấn Hiệp-402604-K40-4026-4,000,000-09/05/2017</t>
  </si>
  <si>
    <t>NGO THI HANH MSSV 392643  NOP HOC PHI HOC KI II (2016-2017) -K39-3926-3,000,000-09/05/2017</t>
  </si>
  <si>
    <t>Nguyễn Thị Diệu Linh-402961-K40-4029-15,300,000-09/05/2017</t>
  </si>
  <si>
    <t>NGUYEN THI HOI MSSV 400413  NOP HOC PHI HOC KI I (2016-2017) 
 -K40-4004-3,800,000-09/05/2017</t>
  </si>
  <si>
    <t>TRUONG THI KHANH LY MSSV 392843  NOP HOC PHI HOC KI II (2016-2017) 
-K39-3928-3,000,000-09/05/2017</t>
  </si>
  <si>
    <t>LE QUYNH ANH MA SV 393035 TIEN HOC HOC KY II 2016-2017</t>
  </si>
  <si>
    <t>Dương Mai Ngọc-400222-K40-4002-3,600,000-09/05/2017</t>
  </si>
  <si>
    <t>Nguyễn Quỳnh Anh Thơ  -390366-K39-3903-12,750,000-09/05/2017</t>
  </si>
  <si>
    <t>Nguyễn Hoàng Bảo Ngọc  -392953-K39-3929-3,400,000-09/05/2017</t>
  </si>
  <si>
    <t>Cao Thị Thanh Hà-400128-K40-4001-3,800,000-09/05/2017</t>
  </si>
  <si>
    <t>Nguyễn Thu Thảo-403063-K40-4030-15,300,000-09/05/2017</t>
  </si>
  <si>
    <t>Nguyễn Thị Huyền-400651-K40-4006-4,000,000-09/05/2017</t>
  </si>
  <si>
    <t>Nguyễn Minh Hằng  -382549-K38-3825-5,000,000-09/05/2017</t>
  </si>
  <si>
    <t>Trần Thị Hải  -381120-K38-3811-400,000-09/05/2017</t>
  </si>
  <si>
    <t>Trần Thị Thùy Dương-402818-K40-4028-4,000,000-09/05/2017 NOP TIEN HOC PHI KY II NAM 2016-2017</t>
  </si>
  <si>
    <t>Hoàng Đức Tuấn  -382866-K38-3828-2,000,000-09/05/2017 NOP TIEN HOC PHI KY II NAM HOC 2016-2017</t>
  </si>
  <si>
    <t>Vũ Văn Mỹ  -391544-K39-3915-5,200,000-09/05/2017</t>
  </si>
  <si>
    <t>Vi Ngọc Diệp-401328-K40-4013-3,800,000-09/05/2017</t>
  </si>
  <si>
    <t>Nguyễn Việt Anh-401316-K40-4013-3,800,000-09/05/2017</t>
  </si>
  <si>
    <t>Nguyễn Thị Hồng-403603-K40-4036-2,400,000-09/05/2017</t>
  </si>
  <si>
    <t>Chu Thị Ngọc Anh  -392646-K39-3926-3,000,000-09/05/2017</t>
  </si>
  <si>
    <t>Chế Thị Mai Phương  -382415-K38-3824-2,800,000-09/05/2017</t>
  </si>
  <si>
    <t>Nguyễn Chí Thắng  -390943-K39-3909-3,800,000-09/05/2017</t>
  </si>
  <si>
    <t>Lê Anh Sáng-402310-K40-4023-3,600,000-09/05/2017</t>
  </si>
  <si>
    <t>Nguyễn Thị Phương Thảo  -382416-K38-3824-2,000,000-09/05/2017</t>
  </si>
  <si>
    <t>Hà Diệu Thuý  -380405-K38-3804-2,600,000-09/05/2017</t>
  </si>
  <si>
    <t>NGUYEN ANH THU MSSV 402412 NOP HOC PHI KY II -K40-4024-3,400,000-09/05/2017</t>
  </si>
  <si>
    <t>Nguyễn Thái Hoà  -392104-K39-3921-3,800,000-09/05/2017</t>
  </si>
  <si>
    <t>Hà Linh Chi-402268-K40-4022-1,200,000-09/05/2017</t>
  </si>
  <si>
    <t>Ngô Chi Linh-401028-K40-4010-3,600,000-09/05/2017</t>
  </si>
  <si>
    <t>Trần Thị Thanh Hiền  -380952-K38-3809-1,600,000-09/05/2017</t>
  </si>
  <si>
    <t>Chu Thị Thảo-400654-K40-4006-4,000,000-09/05/2017</t>
  </si>
  <si>
    <t>Nguyễn Thị Hương Giang-401402-K40-4014-3,800,000-09/05/2017</t>
  </si>
  <si>
    <t>Lục Thanh Thảo-401266-K40-4012-4,400,000-09/05/2017</t>
  </si>
  <si>
    <t>Đinh Xuân Nhật  -392131-K39-3921-3,800,000-09/05/2017</t>
  </si>
  <si>
    <t>Nguyễn Thị Thu Huệ-403433-K40-4034-2,400,000-09/05/2017</t>
  </si>
  <si>
    <t>Trần Thị Ngọc Huyền  -391125-K39-3911-3,800,000-09/05/2017</t>
  </si>
  <si>
    <t>Nguyễn Thị Thu Huyền  -382438-K38-3824-2,000,000-09/05/2017</t>
  </si>
  <si>
    <t>Nguyễn Văn Nhật-400117-K40-4001-4,000,000-09/05/2017</t>
  </si>
  <si>
    <t>NGUYEN THI THUY MSSV 382331-NOP HOC PHI HOC KY II (2016-2017)</t>
  </si>
  <si>
    <t>Mai Thị Nhung  -382330-K38-3823-2,000,000-09/05/2017</t>
  </si>
  <si>
    <t>Lê Thị Khánh Ly  -382327-K38-3823-2,000,000-09/05/2017</t>
  </si>
  <si>
    <t>Nguyễn Thuý Quỳnh  -392424-K39-3924-3,000,000-09/05/2017</t>
  </si>
  <si>
    <t>Nguyễn Đức Mạnh-400217-K40-4002-4,000,000-09/05/2017</t>
  </si>
  <si>
    <t>LE THUY TRANG MSSV 393155 NOP HOC PHI KI II -K39-3931-3,000,000-09/05/2017</t>
  </si>
  <si>
    <t>PHAM THI GIANG -391854-K39-3918-3,800,000-09/05/2017</t>
  </si>
  <si>
    <t>Lê Viết Thiện-NCS20B002-K20-NCS20-19,700,000-09/05/2017</t>
  </si>
  <si>
    <t>BUI THI TUYET CHINH MSSV 400863  NOP HOC PHI HOC KI I (2016-2017) 
-K40-4008-3,800,000-09/05/2017</t>
  </si>
  <si>
    <t>Nguyễn ánh Ngọc-400827-K40-4008-4,000,000-09/05/2017</t>
  </si>
  <si>
    <t>Bùi Mai Linh  -391134-K39-3911-3,800,000-09/05/2017</t>
  </si>
  <si>
    <t>HOANG HONG NGA MSSV 400526  NOP HOC PHI HOC KI II (2016-2017) 
 -K40-4005-3,800,000-09/05/2017</t>
  </si>
  <si>
    <t>BUI THANH SON -MSSV 403546- NOP HOC PHI KI II (2016-2017)</t>
  </si>
  <si>
    <t>Nguyễn Minh Trang  -393012-K39-3930-3,400,000-09/05/2017</t>
  </si>
  <si>
    <t>NHU LE THUY LINH MSSV 392742  NOP HOC PHI HOC KI II (2016-2017) 
 -K39-3927-3,000,000-09/05/2017</t>
  </si>
  <si>
    <t>Nguyễn Thị Mai Hương  -392819-K39-3928-3,000,000-09/05/2017</t>
  </si>
  <si>
    <t>Đỗ Thị Thơm-400813-K40-4008-3,800,000-09/05/2017</t>
  </si>
  <si>
    <t>TRAN THI BAN -MSSV 390630-NOP HOC PHI KI II (2016-2017)</t>
  </si>
  <si>
    <t>THAN THU PHUONG -382747-K38-3827- NOP TIEN HOC PHI</t>
  </si>
  <si>
    <t>TRAN THI HUONG -380246-K38-NOP HOC PHI KY 2 NAM 2016-2017</t>
  </si>
  <si>
    <t>Phan Thị Nguyên Anh-403865-K40-4038-3,400,000-09/05/2017</t>
  </si>
  <si>
    <t>Đinh Thu Hà  -382573-K38-3825-2,000,000-09/05/2017</t>
  </si>
  <si>
    <t>LE THUY TRANG   MSSV 391012- NOP HOC PHI KY II (2016-2017)</t>
  </si>
  <si>
    <t>Dương Thị Hương  -381332-K38-3813-1,400,000-09/05/2017</t>
  </si>
  <si>
    <t>Vũ Đức Thuận  -380634-K38-3806-1,200,000-09/05/2017</t>
  </si>
  <si>
    <t>Hà Thị Hồng Ngọc-402266-K40-4022-4,000,000-09/05/2017</t>
  </si>
  <si>
    <t>Bùi Thị Vân Anh  -390255-K39-3902-4,000,000-09/05/2017</t>
  </si>
  <si>
    <t>Lục Minh Hoài-402571-K40-4025-4,000,000-09/05/2017</t>
  </si>
  <si>
    <t>LE THI HA MY MSSV 403738  NOP HOC PHI HOC KI II (2016-2017) 
 -K40-4037-3,400,000-09/05/2017</t>
  </si>
  <si>
    <t>Phí Thanh Hằng  -391866-K39-3918-3,400,000-09/05/2017</t>
  </si>
  <si>
    <t xml:space="preserve">TA THI TUYET MSSV 392119 NOP HOC PHI </t>
  </si>
  <si>
    <t>HA THI HUONG TRANG MSSV 391905  NOP HOC PHI HOC KI II (2016-2017) 
-K39-3919-4,000,000-09/05/2017</t>
  </si>
  <si>
    <t>Nguyễn Hải Chi-403748-K40-4037-3,400,000-09/05/2017</t>
  </si>
  <si>
    <t>LUONG THAO CHI MSSV 402064 NOP HOC PHI KY II -K40-4020-4,000,000-09/05/2017</t>
  </si>
  <si>
    <t>NGUYEN THI ANH NGOC MSSV 404022  NOP HOC PHI HOC KI II (2016-2017) 
-K40-4040-3,800,000-09/05/2017</t>
  </si>
  <si>
    <t>Lê Ngọc Linh-402602-K40-4026-4,000,000-09/05/2017</t>
  </si>
  <si>
    <t>Chu Thị Quỳnh Anh  -392645-K39-3926-3,000,000-09/05/2017</t>
  </si>
  <si>
    <t>Nguyễn Việt Khánh-402905-K40-4029-15,300,000-09/05/2017</t>
  </si>
  <si>
    <t>Cao Thị Lan Hương  -382043-K38-3820-1,200,000-09/05/2017</t>
  </si>
  <si>
    <t>Kiều Thị Mai Anh-400329-K40-4003-4,000,000-09/05/2017</t>
  </si>
  <si>
    <t>Mã Thanh Lâm-403233-K40-4032-2,400,000-09/05/2017</t>
  </si>
  <si>
    <t>Hồ Thị Hiền-401639-K40-4016-3,800,000-09/05/2017</t>
  </si>
  <si>
    <t>Nguyễn Thị Khuyên-400171-K40-4001-1,140,000-09/05/2017</t>
  </si>
  <si>
    <t>Hoàng Minh Lý-403160-K40-4031-2,400,000-09/05/2017</t>
  </si>
  <si>
    <t>Pờ Mé Nu-400154-K40-4001-1,140,000-09/05/2017</t>
  </si>
  <si>
    <t>Dương Thị Lan Anh-400151-K40-4001-3,600,000-09/05/2017</t>
  </si>
  <si>
    <t>Cao Thị Giang-402465-K40-4024-3,400,000-09/05/2017</t>
  </si>
  <si>
    <t>Trần Minh Ngọc-400706-K40-4007-4,000,000-09/05/2017</t>
  </si>
  <si>
    <t>Triệu Thị Cảnh  -391829-K39-3918-4,000,000-09/05/2017</t>
  </si>
  <si>
    <t>Đàm Nhật Lệ  -380202-K38-3802-840,000-09/05/2017</t>
  </si>
  <si>
    <t>PHAM NGUYET HANG MSSV 392243  NOP HOC PHI HOC KI II (2016-2017) 
-K39-3922-4,000,000-09/05/2017</t>
  </si>
  <si>
    <t>BUI TU ANH MSSV 403715  NOP HOC PHI HOC KI II (2016-2017) 
-K40-4037-3,400,000-09/05/2017</t>
  </si>
  <si>
    <t>Nguyễn Thu Thảo-402369-K40-4023-3,800,000-09/05/2017</t>
  </si>
  <si>
    <t>Nguyễn Thị Hiền  -390205-K39-3902-1,200,000-09/05/2017</t>
  </si>
  <si>
    <t>Hà Hồng Hiệp-402172-K40-4021-1,200,000-09/05/2017</t>
  </si>
  <si>
    <t>Hoàng Văn Toàn-401345-K40-4013-4,000,000-09/05/2017</t>
  </si>
  <si>
    <t>Vừ A Tủa-402848-K40-4028-1,140,000-09/05/2017</t>
  </si>
  <si>
    <t>Lê Thị Lan Phương  -380943-K38-3809-800,000-09/05/2017</t>
  </si>
  <si>
    <t>Lê Anh Ngọc  -382651-K38-3826-2,000,000-09/05/2017</t>
  </si>
  <si>
    <t>Phạm Phương Anh-403075-K40-4030-15,300,000-09/05/2017</t>
  </si>
  <si>
    <t>LE TIEN DUNG NT ND: NGUYEN THUY HANG MA SO SV:402165 LOP 4030B DONG HOC PHI KY II NAM HOC 2016-2017.</t>
  </si>
  <si>
    <t>DANG THI MY HANH MSSV 400509 NOP HOC PHI KI II 2016-2017</t>
  </si>
  <si>
    <t>Hoàng Thị Thuỳ Linh-400334-K40-4003-3,800,000-09/05/2017</t>
  </si>
  <si>
    <t>Lê Anh Thư-402820-K40-4028-3,600,000-09/05/2017</t>
  </si>
  <si>
    <t>Phạm Quỳnh Anh-404017-K40-4040-6,400,000-09/05/2017</t>
  </si>
  <si>
    <t>Nguyễn Thị Phượng-401121-K40-4011-3,800,000-09/05/2017</t>
  </si>
  <si>
    <t>Trần Thị Hiên  -391541-K39-3915-3,800,000-09/05/2017</t>
  </si>
  <si>
    <t>Vũ Cao Vinh  -382862-K38-3828-2,600,000-09/05/2017</t>
  </si>
  <si>
    <t>Phùng Thị Mơ-401611-K40-4016-4,000,000-09/05/2017</t>
  </si>
  <si>
    <t>Nguyễn Thị Hoàng Lan-401608-K40-4016-4,000,000-09/05/2017</t>
  </si>
  <si>
    <t>Ma Thị Yến  -391911-K39-3919-4,000,000-09/05/2017</t>
  </si>
  <si>
    <t>GIANG THI HAI LY-403543-K40-4035-2,400,000-09/05/2017</t>
  </si>
  <si>
    <t>DAO THANH VAN -400316-K40-NOP TIEN HOC KY 2 2016-2017</t>
  </si>
  <si>
    <t>TONG THI LINH MSSV 391540  NOP HOC PHI HOC KI I (2016-2017)  -K39-3915-3,800,000-09/05/2017</t>
  </si>
  <si>
    <t>NGUYEN HOANG HUONG MSSV 392658  NOP HOC PHI HOC KI II (2016-2017) 
-K39-3926-3,000,000-09/05/2017</t>
  </si>
  <si>
    <t>Phạm Kim Tuyến  -391067-K39-3910-3,400,000-09/05/2017</t>
  </si>
  <si>
    <t>Đặng Trung Nghĩa  -391437-K39-3914-4,000,000-09/05/2017</t>
  </si>
  <si>
    <t>VU HONG HANH MSV 401603 LOP 4016 NOP HOC PHI KI II</t>
  </si>
  <si>
    <t>Nguyễn Bảo Thoa-400440-K40-4004-3,800,000-09/05/2017</t>
  </si>
  <si>
    <t>NGUYEN THI TRUNG ANH -MSSV 402032-NOP HOC PHI KI II (2016-2017)</t>
  </si>
  <si>
    <t>VU VAN TUAN - MSSV 390145 NOP HOC PHI KI II (2016-2017)</t>
  </si>
  <si>
    <t>LE THI LINH  -MSSV 380619 NOP HOC PHI KY II (2016-2017)</t>
  </si>
  <si>
    <t>HA THI BICH NGOC - MSSV 390939-NOP HOC PHI KY II 2016-2017</t>
  </si>
  <si>
    <t>Đồng Thanh Huệ  -391004-K39-3910-3,800,000-09/05/2017 DONG THANH HUE MSSV 391004 NOP HOC PHI HOC KY 2 NAM 2016-2017</t>
  </si>
  <si>
    <t>Đỗ Thị Thảo Anh-402464-K40-4024-3,800,000-09/05/2017</t>
  </si>
  <si>
    <t>Nguyễn Thị Bảo Thoa-403153-K40-4031-2,400,000-09/05/2017</t>
  </si>
  <si>
    <t>DO THI HAI YEN  -MSSV 380403NOP HOC PHI HOC KY II (2016-2017)</t>
  </si>
  <si>
    <t>DINH THI PHUONG MSV 401669 NT HOC PHI</t>
  </si>
  <si>
    <t>Nguyễn Cao Đạt-401403-K40-4014-3,400,000-09/05/2017</t>
  </si>
  <si>
    <t>Nguyễn Lan Hương  -391739-K39-3917-3,800,000-09/05/2017</t>
  </si>
  <si>
    <t>NGUYEN THI CONG - MSSV 392520-NOP HOC PHI HOC KY I (2016-2017)</t>
  </si>
  <si>
    <t>Lê Phương Hoa  -392017-K39-3920-4,000,000-09/05/2017</t>
  </si>
  <si>
    <t>Nguyễn Thị Thùy Linh-400156-K40-4001-3,000,000-09/05/2017</t>
  </si>
  <si>
    <t>Lã Thị Kim Dung-402142-K40-4021-3,400,000-09/05/2017</t>
  </si>
  <si>
    <t>TONG THI PHUONG - MSSV 390718-NOP HOC PHI KY II (2016-2017)</t>
  </si>
  <si>
    <t>LE THI HIEN  - MSSV 390932 NOP TIEN HOC PHI KI II 2016-2017</t>
  </si>
  <si>
    <t>Bế Thùy Linh  -391413-K39-3914-4,000,000-09/05/2017</t>
  </si>
  <si>
    <t>Lê Hoàng Đăng  -381746-K38-3817-400,000-09/05/2017</t>
  </si>
  <si>
    <t>Mai Thị Linh Chi  -391737-K39-3917-3,400,000-09/05/2017</t>
  </si>
  <si>
    <t>Phạm Thị Duyên  -382426-K38-3824-2,000,000-09/05/2017</t>
  </si>
  <si>
    <t>Tống Thị Hương Giang-402644-K40-4026 NOP TIEN HOC PHI 3.400.000VND HOC KY 2 NAM HOC 2016-2017</t>
  </si>
  <si>
    <t>Hoàng Bích Diệp-401914-K40-4019-3,400,000-09/05/2017</t>
  </si>
  <si>
    <t>Vũ Ngọc Quang  -392075-K39-3920-4,000,000-09/05/2017</t>
  </si>
  <si>
    <t>Sầm Thị Chanh  -390437-K39-3904-1,200,000-09/05/2017</t>
  </si>
  <si>
    <t>Nguyễn Đà Giang  -392402-K39-3924-3,000,000-09/05/2017</t>
  </si>
  <si>
    <t>Vi Thị Ngà  -380268-K38-3802-4,800,000-09/05/2017</t>
  </si>
  <si>
    <t>Lê Quân-400218-K40-4002-3,800,000-09/05/2017</t>
  </si>
  <si>
    <t>CAO THI KIM ANH MSSV 392840  NOP HOC PHI HOC KI II (2016-2017) 
 -K39-3928-3,000,000-09/05/2017</t>
  </si>
  <si>
    <t>DANG THI THANH HUONG MSSV 392838  NOP HOC PHI HOC KI II (2016-2017) 
-K39-3928-3,000,000-09/05/2017</t>
  </si>
  <si>
    <t>NONG THUAN YEN MSSV 391536  NOP HOC PHI HOC KI II (2016-2017) 
-K39-3915-1,680,000-09/05/2017</t>
  </si>
  <si>
    <t>VU HAI ANH  -MSSV 390628-NOP HOC PHI HOC KI II (2016-2017)</t>
  </si>
  <si>
    <t>PHAM THI HONG NGOAN -MSSV 392373 NOP HOC PHI KY II (2016-2017)</t>
  </si>
  <si>
    <t>Nguyễn Thúy An-400826-K40-4008-4,000,000-09/05/2017</t>
  </si>
  <si>
    <t>Trần Thị Thu Hoa-403039-K40-4030-15,300,000-09/05/2017</t>
  </si>
  <si>
    <t>Trần Thị Phượng  -391127-K39-3911-4,000,000-09/05/2017</t>
  </si>
  <si>
    <t>Nguyễn Tuấn Thành  -390112-K39-3901-3,000,000-09/05/2017</t>
  </si>
  <si>
    <t>HOANG THI LY - MSSV 400549-NOP HOC PHI HOC KY II (2016-2017)</t>
  </si>
  <si>
    <t>Nguyễn Thị Vân Nga  -392318-K39-3923-3,000,000-09/05/2017</t>
  </si>
  <si>
    <t>Cà Văn Chung-402253-K40-4022-4,000,000-09/05/2017</t>
  </si>
  <si>
    <t>Đàm Thị Mỹ Linh-401464-K40-4014-4,000,000-09/05/2017</t>
  </si>
  <si>
    <t>Nguyễn Thị Thùy Dung-401449-K40-4014-3,600,000-09/05/2017</t>
  </si>
  <si>
    <t>HOANG THI THINH -MSSV 391249NOP HOC PHI KY II (2016-2017)</t>
  </si>
  <si>
    <t>Bùi Thị Khánh Hằng  -390558-K39-3905-4,400,000-09/05/2017</t>
  </si>
  <si>
    <t>Nguyễn Minh Hoàng  -382774-K38-3827-2,400,000-09/05/2017</t>
  </si>
  <si>
    <t>Đinh Thị Thanh Tâm  -391052-K39-3910-5,000,000-09/05/2017</t>
  </si>
  <si>
    <t>La Thị Lệ-403642-K40-4036-2,400,000-09/05/2017</t>
  </si>
  <si>
    <t>NGUYEN THI TAM  MSSV 382332-NOP HOC PHI KY II (2016-2017)</t>
  </si>
  <si>
    <t>Lê Thị Ngân  -390734-K39-3907-3,800,000-09/05/2017</t>
  </si>
  <si>
    <t>Hoàng Thị Thùy Anh-402466-K40-4024-4,000,000-09/05/2017</t>
  </si>
  <si>
    <t>Lê Thị Lam-403363-K40-4033-3,200,000-09/05/2017</t>
  </si>
  <si>
    <t>PHAM QUY DAT MHV NCS21A007</t>
  </si>
  <si>
    <t>NGUYEN HONG DIEP  - MSSV 391247-NOP HOC PHI HOC KY II (2016-2017)</t>
  </si>
  <si>
    <t>NGUYEN TRUONG GIANG MSSV 370371-NOP HOC PHI HOC KY II (2016-2017)</t>
  </si>
  <si>
    <t>PHAN THANH TRA MSSV 403723-NOP HOC PHI KI II (2016-2017)</t>
  </si>
  <si>
    <t>Vừ Seo Hòa-400141-K40-4001-1,200,000-09/05/2017</t>
  </si>
  <si>
    <t>TRUONG THUY DUNG -MSSV 380402-NOP HOC PHI KY II (2017-2018)</t>
  </si>
  <si>
    <t>LO HA VI MSV 390141 NT HOC PHI</t>
  </si>
  <si>
    <t>Dương Thị Thoa  -391903-K39-3919-4,000,000-09/05/2017</t>
  </si>
  <si>
    <t>Hoàng Thị Liên  -391719-K39-3917-1,800,000-09/05/2017</t>
  </si>
  <si>
    <t>Đỗ Hà Linh-403001-K40-4030-15,300,000-09/05/2017</t>
  </si>
  <si>
    <t>Hoàng Thu Thảo-402146-K40-4021-4,000,000-09/05/2017</t>
  </si>
  <si>
    <t>Nguyễn Thị Thu-402138-K40-4021-1,200,000-09/05/2017</t>
  </si>
  <si>
    <t>Hoàng Thị Thương  -382513-K38-3825-2,400,000-09/05/2017</t>
  </si>
  <si>
    <t>Vũ Thị Hương Giang-401711-K40-4017-4,000,000-09/05/2017</t>
  </si>
  <si>
    <t>Quách Thùy Linh  -382145-K38-3821-2,000,000-09/05/2017</t>
  </si>
  <si>
    <t>NGUYEN THI THANH NGA MSSV 402812  NOP HOC PHI HOC KI II 
-K40-4028-4,000,000-09/05/2017</t>
  </si>
  <si>
    <t>BUI KHANH LINH MSSV 400539-  NOP HOC PHI HOC KI II (2016-2017) 
K40-4005-4,000,000-09/05/2017</t>
  </si>
  <si>
    <t>Nông Thu Trang-403326-K40-4033-2,400,000-09/05/2017</t>
  </si>
  <si>
    <t>Trần Thị Xuân Thu  -390946-K39-3909-4,000,000-09/05/2017</t>
  </si>
  <si>
    <t>BUI HOANG LINH CHI MSSV 382623  NOP HOC PHI HOC KI II (2016-2017) 
-K38-3826-2,000,000-09/05/2017</t>
  </si>
  <si>
    <t>TRAN THI HIEN MSSV 382808  NOP HOC PHI HOC KI II (2016-2017) 
-K38-3828-2,000,000-09/05/2017</t>
  </si>
  <si>
    <t>Nguyễn Lệ Quỳnh  -392669-K39-3926-7,500,000-09/05/2017</t>
  </si>
  <si>
    <t>Hoàng Diệu Thúy-400718-K40-4007-3,000,000-09/05/2017</t>
  </si>
  <si>
    <t>Dương Thị Thắm  -391511-K39-3915-4,000,000-09/05/2017</t>
  </si>
  <si>
    <t>HOANG THI HANG MSV 400341 LOP 4003 NOP HOC PHI</t>
  </si>
  <si>
    <t>TRINH HONG VAN MSSV 404005-NOP HOC PHI HOC KI II (2016-2017)</t>
  </si>
  <si>
    <t>Lầu Thị Phong Lan  -392109-K39-3921-3,800,000-09/05/2017</t>
  </si>
  <si>
    <t>Nguyễn Mạnh Hà  -382757-K38-3827-6,000,000-09/05/2017</t>
  </si>
  <si>
    <t>Nguyễn Thị Hoài Thương  -392114-K39-3921-4,000,000-09/05/2017</t>
  </si>
  <si>
    <t>Sronn Koemsre  -393051-K39-3930-1,600,000-09/05/2017</t>
  </si>
  <si>
    <t>Đặng Nhật Trường  -382375-K38-3823-3,200,000-09/05/2017</t>
  </si>
  <si>
    <t>Meas Vicheth  -382260-K38-3822-600,000-09/05/2017</t>
  </si>
  <si>
    <t>Nguyễn Thị Mai-403448-K40-4034-3,000,000-09/05/2017</t>
  </si>
  <si>
    <t>Đỗ Thị Hương Giang  -390102-K39-3901-3,800,000-09/05/2017</t>
  </si>
  <si>
    <t>Hoàng Thị Nhật Hạ  -390139-K39-3901-4,000,000-09/05/2017</t>
  </si>
  <si>
    <t>Đinh Thị Ngọc Châm  -390138-K39-3901-4,000,000-09/05/2017</t>
  </si>
  <si>
    <t>Vũ Thị Ngọc Lê  -381518-K38-3815-1,200,000-09/05/2017</t>
  </si>
  <si>
    <t>Nguyễn Tú Uyên  -393128-K39-3931-6,200,000-09/05/2017</t>
  </si>
  <si>
    <t>Nguyễn Thị Thu Hiền-401817-K40-4018-3,600,000-09/05/2017</t>
  </si>
  <si>
    <t>Y Hoàng Mlô-400273-K40-4002-2,800,000-09/05/2017</t>
  </si>
  <si>
    <t>Phan Thu Hà  -391973-K39-3919-5,000,000-09/05/2017</t>
  </si>
  <si>
    <t>LY THAI BAO -MSSV 403627-NOP HOC PHI KI II (2016-2017)</t>
  </si>
  <si>
    <t>Chu Thị Kiều Trang  -391415-K39-3914-3,600,000-09/05/2017</t>
  </si>
  <si>
    <t>Bế Thùy Linh  -391508-K39-3915-3,800,000-09/05/2017</t>
  </si>
  <si>
    <t>Lê Quỳnh Trang-403147-K40-4031-2,400,000-09/05/2017</t>
  </si>
  <si>
    <t>Lê Hương Quỳnh-402036-K40-4020-3,600,000-09/05/2017</t>
  </si>
  <si>
    <t>Dương Thị Hà  -382864-K38-3828-1,200,000-09/05/2017</t>
  </si>
  <si>
    <t>Tạ Thị Bình  -392069-K39-3920-3,800,000-09/05/2017</t>
  </si>
  <si>
    <t>Nguyễn Trung Dũng-402741-K40-4027-3,800,000-09/05/2017</t>
  </si>
  <si>
    <t>Lê Thị Phương Ngân  -390248-K39-3902-3,800,000-09/05/2017</t>
  </si>
  <si>
    <t>Đinh Việt Tiến  -371672-K37-3716-600,000-09/05/2017</t>
  </si>
  <si>
    <t>Lại Thị Thảo Anh  -382352-K38-3823-5,000,000-09/05/2017</t>
  </si>
  <si>
    <t>Hoàng Ngọc Phong-403768-K40-4037-4,000,000-09/05/2017</t>
  </si>
  <si>
    <t>Hoàng Mai Trang  -382240-K38-3822-2,000,000-09/05/2017</t>
  </si>
  <si>
    <t>Nguyễn Thị Yên  -392004-K39-3920-3,800,000-09/05/2017</t>
  </si>
  <si>
    <t>Cao Thị Dung  -382741-K38-3827-2,400,000-09/05/2017 NOP HOC PHI KY 2</t>
  </si>
  <si>
    <t>Hoàng Khánh Linh-402924-K40-4029-15,300,000-09/05/2017</t>
  </si>
  <si>
    <t>Nguyễn Lê Thu Hà-403564-K40-4035-3,200,000-09/05/2017</t>
  </si>
  <si>
    <t>Ô Thị Thuỳ Trang  -391133-K39-3911-4,000,000-09/05/2017</t>
  </si>
  <si>
    <t>Trần Ngọc Thành-402923-K40-4029-15,300,000-09/05/2017</t>
  </si>
  <si>
    <t>Trương Mỹ Hạnh  -390333-K39-3903-3,800,000-09/05/2017</t>
  </si>
  <si>
    <t>Đặng Thu Trang-402721-K40-4027-4,000,000-09/05/2017</t>
  </si>
  <si>
    <t>Cao Hà Linh-401227-K40-4012-4,000,000-09/05/2017</t>
  </si>
  <si>
    <t>Nguyễn Thị Huế  -392753-K39-3927-3,000,000-09/05/2017</t>
  </si>
  <si>
    <t>Lưu Tiến Mạnh  -392340-K39-3923-3,000,000-09/05/2017</t>
  </si>
  <si>
    <t>Nguyễn Huy Tú  -392362-K39-3923-3,000,000-09/05/2017</t>
  </si>
  <si>
    <t>Nguyễn Đức Thuận  -392372-K39-3923-3,000,000-09/05/2017</t>
  </si>
  <si>
    <t>Trình Minh Anh-400926-K40-4009-3,800,000-09/05/2017</t>
  </si>
  <si>
    <t>Triệu Tú Linh  -382401-K38-3824-2,000,000-09/05/2017</t>
  </si>
  <si>
    <t>Ngô Thị Ngọc Trâm-403332-K40-4033-2,400,000-09/05/2017</t>
  </si>
  <si>
    <t>Đặng Phúc Nghiêm  -391140-K39-3911-600,000-09/05/2017 DANG PHUC NGHIEM MSSV 391140 NOP HOC PHI HOC KY 2 NAM 2016-2017</t>
  </si>
  <si>
    <t>Phan Hồng Ngọc-400428-K40-4004-3,800,000-09/05/2017</t>
  </si>
  <si>
    <t>SV NGUYEN THI HAI YEN, LOP 3811, KHOA 38, MA SV 381152 NOP TIEN HOC PHI KY 2 NAM HOC 2016-2017</t>
  </si>
  <si>
    <t>Đào Minh Hoàng  -381642-K38-3816-800,000-09/05/2017</t>
  </si>
  <si>
    <t>Lều Thanh Hoài  -390146-K39-3901-4,000,000-09/05/2017</t>
  </si>
  <si>
    <t>Lưu Thu Trang-403345-K40-4033-2,400,000-09/05/2017</t>
  </si>
  <si>
    <t>Trần Thị Khánh Hà  -382147-K38-3821-2,000,000-09/05/2017</t>
  </si>
  <si>
    <t>Tào Quốc Huy  -392108-K39-3921-4,400,000-09/05/2017</t>
  </si>
  <si>
    <t>Bùi Thị Bích  -382318-K38-3823-2,000,000-09/05/2017</t>
  </si>
  <si>
    <t>Đồng Thị Hà My  -392115-K39-3921-4,000,000-09/05/2017</t>
  </si>
  <si>
    <t>LAI VAN HUNG 370462 NOP TIEN HOC PHI HOC KY II 2016-2017</t>
  </si>
  <si>
    <t>Trần Thị Thanh Trà-401012-K40-4010-3,600,000-09/05/2017</t>
  </si>
  <si>
    <t>Trương Thị Quỳnh  -391340-K39-3913-3,800,000-09/05/2017</t>
  </si>
  <si>
    <t>Nguyễn Hoàng Anh  -392251-K39-3922-3,800,000-09/05/2017</t>
  </si>
  <si>
    <t>Nguyễn Hương Ly  -391667-K39-3916-4,600,000-09/05/2017</t>
  </si>
  <si>
    <t>Trần Đình Thông  -380620-K38-3806-400,000-09/05/2017</t>
  </si>
  <si>
    <t>Nguyễn Thị Bảo Yến  -391969-K39-3919-4,200,000-09/05/2017</t>
  </si>
  <si>
    <t>VU THI TRA MY MSSV 400545  NOP HOC PHI HOC KI II (2016-2017) 
-K40-4005-4,000,000-09/05/2017</t>
  </si>
  <si>
    <t>Đỗ Huyền My  -392571-K39-3925-7,500,000-09/05/2017</t>
  </si>
  <si>
    <t>Bùi Thị Hương Hải  -390836-K39-3908-3,000,000-09/05/2017</t>
  </si>
  <si>
    <t>NGUYEN BA TUAN MSSV 400712 NOP HP 3.400.000</t>
  </si>
  <si>
    <t>NGUYEN SY QUANG MSV 402265 NT HP KY 2 NAM HOC 2016 2017</t>
  </si>
  <si>
    <t>NGUYEN THI HAI ANH MSSV 403934  NOP HOC PHI HOC KI II (2016-2017) 
-K40-4039-3,800,000-09/05/2017</t>
  </si>
  <si>
    <t>NGUYEN THI BICH PHUONG MSSV 392206  NOP HOC PHI HOC KI II (2016-2017) 
-K39-3922-3,800,000-09/05/2017</t>
  </si>
  <si>
    <t>PHAN THI HUYEN MSSV 392749  NOP HOC PHI HOC KI II (2016-2017) 
 -K39-3927-3,000,000-09/05/2017</t>
  </si>
  <si>
    <t>VU THI HONG GAM  MSSV 391823-NOP HOC PHI KY II (2016-2017)</t>
  </si>
  <si>
    <t>Đào Ngọc Sơn  -381206-K38-3812-1,200,000-09/05/2017</t>
  </si>
  <si>
    <t>Đặng Thị Thu Phương  -391671-K39-3916-800,000-09/05/2017</t>
  </si>
  <si>
    <t>Hoàng Thị Hồng Ngọc  -390336-K39-3903-4,400,000-09/05/2017</t>
  </si>
  <si>
    <t>Nguyễn Thị Phương Thảo  -391245-K39-3912-3,800,000-09/05/2017</t>
  </si>
  <si>
    <t>Vũ Khánh Linh-400634-K40-4006-4,000,000-Nop tien hoc phi ky 2 2016-2017</t>
  </si>
  <si>
    <t>LU THI TRANG MSV 402758 NOP TIEN HOC PHI HK II NAM 2016_2017</t>
  </si>
  <si>
    <t>Nguyễn Thanh Hiền -MSV 390153-K39- NOP TIEN HP</t>
  </si>
  <si>
    <t>Bùi Thị Thu  -392009-K39-3920-1,140,000-09/05/2017</t>
  </si>
  <si>
    <t>Lương Ngọc Huyền  -392814-K39-3928-3,000,000-09/05/2017</t>
  </si>
  <si>
    <t>DINH KIEU OANH MSSV 402057  NOP HOC PHI HOC KI II (2016-2017) 
-K40-4020-4,000,000-09/05/2017</t>
  </si>
  <si>
    <t>Nguyễn Thị Thanh Huyền-401056-K40-4010-3,400,000-09/05/2017</t>
  </si>
  <si>
    <t>Nguyễn Bích Hòa-401957-K40-4019-3,800,000-09/05/2017</t>
  </si>
  <si>
    <t>Đỗ Thị Uyên-401954-K40-4019-4,000,000-09/05/2017</t>
  </si>
  <si>
    <t>LE THI THU NGAN MSSV 390152  NOP HOC PHI HOC KI II (2016-2017) 
-K39-3901-4,000,000-09/05/2017</t>
  </si>
  <si>
    <t>Bùi Thị Thúy Hiền-400357-K40-4003-3,800,000-09/05/2017</t>
  </si>
  <si>
    <t>Lê Thị Oanh  -380220-K38-3802-1,200,000-09/05/2017</t>
  </si>
  <si>
    <t>BUI BICH NGOC MSSV 390465 NOP TIEN HOC PHI HOC KI II 2016_2017</t>
  </si>
  <si>
    <t>Nguyễn Thùy Ngân-400805-K40-4008-3,400,000-09/05/2017</t>
  </si>
  <si>
    <t>TRAN THUY TRINH MSSV 400331  NOP HOC PHI HOC KI II (2016-2017) 
-K40-4003-3,800,000-09/05/2017</t>
  </si>
  <si>
    <t>NGUYEN THI THU HA MSSV 400330  NOP HOC PHI HOC KI II (2016-2017) 
-K40-4003-3,800,000-09/05/2017</t>
  </si>
  <si>
    <t>NONG THI THUY MSV 390637 NOP HOC PHI KI II 2016_2017</t>
  </si>
  <si>
    <t>Nguyễn Hữu Thọ-401142-K40-4011-3,600,000-09/05/2017</t>
  </si>
  <si>
    <t>Vi Thị Hồng  -391703-K39-3917-4,000,000-09/05/2017</t>
  </si>
  <si>
    <t>Lê Văn Thắng  -381159-K38-3811-1,200,000-09/05/2017</t>
  </si>
  <si>
    <t>Lại Đình Quang  -393042-K39-3930-3,400,000-09/05/2017</t>
  </si>
  <si>
    <t>Nguyễn Duy Anh  -380751-K38-3807-2,400,000-09/05/2017</t>
  </si>
  <si>
    <t>Vũ Thị Ngọc ánh-402152-K40-4021-4,000,000-09/05/2017</t>
  </si>
  <si>
    <t>Vũ Thị Huyền  -390543-K39-3905-3,800,000-09/05/2017</t>
  </si>
  <si>
    <t>Dương Quỳnh Anh  -380244-K38-3802-1,800,000-09/05/2017</t>
  </si>
  <si>
    <t>HA HAI NAM - 401616 DONG HOC PHI KY II 12 TIN CHI 3.200.000 VND</t>
  </si>
  <si>
    <t>Đỗ Huyền Linh-403034-K40-4030-15,300,000-09/05/2017</t>
  </si>
  <si>
    <t>HOANG NGOC ANH  MSSV 392644-NOP HOC PHI HOC KY II (2016-2017)</t>
  </si>
  <si>
    <t>DANG KIM PHUONG MA SO : NCS 19018- NOP HOC PHI NAM HOC 2016-2017</t>
  </si>
  <si>
    <t>PHAM THI TRANG - MSSV 390636-NOP HOC PHI HOC KY II (2016-2017)</t>
  </si>
  <si>
    <t>Lê Ngọc Thành  -382717-K38-3827-2,400,000-09/05/2017</t>
  </si>
  <si>
    <t>DO THI QUYNH ANH MSV 400937 NT</t>
  </si>
  <si>
    <t>CAO THI CHAM ANH  -MSSV 392872-NOP HOC PHI KI II (2016-2017)</t>
  </si>
  <si>
    <t>Bùi Thị Tuyến  -390266-K39-3902-1,140,000-09/05/2017</t>
  </si>
  <si>
    <t>Đinh Thị Thảo-400146-K40-4001-1,200,000-09/05/2017</t>
  </si>
  <si>
    <t>Phạm Thị Huyền-400161-K40-4001-4,000,000-09/05/2017</t>
  </si>
  <si>
    <t>Phạm Thị Thanh Hải-400159-K40-4001-4,000,000-09/05/2017</t>
  </si>
  <si>
    <t>Phùng Hoàng Khánh Linh-400605-K40-4006-3,800,000-09/05/2017</t>
  </si>
  <si>
    <t>Hồng Lê Cẩm Hằng-402926-K40-4029-15,300,000-09/05/2017</t>
  </si>
  <si>
    <t>Vũ Thị Thu Thủy-403015-K40-4030-15,300,000-09/05/2017</t>
  </si>
  <si>
    <t>Đỗ Thị Thu Hà-402428-K40-4024-3,400,000-09/05/2017</t>
  </si>
  <si>
    <t>Nguyễn Tùng Dương 401502 nộp học phí kỳ II năm 2016-2017-NC:DON THI THU HUONG - Nguoi chuyen:</t>
  </si>
  <si>
    <t>BUI HUYEN TRANG LOP 27 NGANH LUAT MA SV 402760-NC:165 TUYEN QUANG - Nguoi chuyen:</t>
  </si>
  <si>
    <t>NGUYEN THI THUY QUYNH, CMT 125772930 , MSV 403744 NOP HOC PHI HOC KY 2.  NHAN TAI CN DONG DO-NC:NGUYEN THI THUY QUYNH - Nguoi chuyen:</t>
  </si>
  <si>
    <t>CHUYEN TIEN HOC PHI HK2/2017 LE DANG VIET MY MSV: 402621-NC:DANG THI LIEN HOA - Nguoi chuyen:</t>
  </si>
  <si>
    <t>TC:VNCN36392.Nguyen Ha Phuong 403250-NC:HA THI THANH VAN - Nguoi chuyen:</t>
  </si>
  <si>
    <t>PHAN ANH DUNG, MSV 403101 NOP TIEN HOC PHI-NC:PHAN ANH DUNG - Nguoi chuyen:</t>
  </si>
  <si>
    <t>NGUYEN THI LE THU 400157 LOP 01 NOPHOC PHI KY II NAM 2016-2017-NC: - Nguoi chuyen:</t>
  </si>
  <si>
    <t>LE XUAN PHUONG NT HOC PHI KY 2 NAM THU 2 CHO LE MINH HANG MA SINH VIEN 403462</t>
  </si>
  <si>
    <t>Nguyen Cong Thanh MSV 390450 SN 28/02/1996-NC:NGUYEN THI HANG - Nguoi chuyen:</t>
  </si>
  <si>
    <t>Vũ Thị Thu Hà NOP HOC PHI CHO NGUYEN VU THU PHUONG -MSSV: 390546.-NC:Vũ Thị Thu Hà - Nguoi chuyen:</t>
  </si>
  <si>
    <t>TC:Z05500003.nguyen anh thu, NCS21A027-NC:NGUYEN ANH THU - Nguoi chuyen:</t>
  </si>
  <si>
    <t>NOP TIEN HOC PHI SV: NGUYEN THANH MAI; LOP 3813; MSV: 381357-NC:PHAM KIM PHUONG - Nguoi chuyen:</t>
  </si>
  <si>
    <t>TC:YR8200027.MAI NGOC HUYEN NT HOC, KHOA 39, LOP 21, MSV: 392149-NC:MAI NGOC HUYEN - Nguoi chuyen:</t>
  </si>
  <si>
    <t>Nghiêm Hữu Thi NT HOC PHI : MA SV 402517-NC:Nghiêm Hữu Thi - Nguoi chuyen:</t>
  </si>
  <si>
    <t>Nộp tiền học phí  năm học 2016-2017 của Nguyễn Phương Anh. MSSV: 402839-NC:Nguyễn Thị Hòa - Nguoi chuyen:</t>
  </si>
  <si>
    <t>DONG TIEN HOC PHI NGUYEN THI THU THAO 392555-NC:đặng Thị Thúy - Nguoi chuyen:</t>
  </si>
  <si>
    <t>đỗ Hải ánh Dương MSV 400835 gửi tiền học phí học kỳ 2 năm thứ 2-NC:Trương Thị Thu Hiền - Nguoi chuyen:</t>
  </si>
  <si>
    <t>NGUYEN THAO NGUYEN MSSV: 403052-NC:NGUYEN THAO NGUYEN - Nguoi chuyen:</t>
  </si>
  <si>
    <t>trinh linh nhu - ma sv:382572 nop hoc phi-NC:lê thị thu hương - Nguoi chuyen:</t>
  </si>
  <si>
    <t>DAO MY DUYEN MSSV 403159 NT HOC PHI-NC:DAO MY DUYEN - Nguoi chuyen:</t>
  </si>
  <si>
    <t>121 LE THI QUYNH TRANG MA SO SV 403123 NOP HOC PHI HOC KY II NAM HOC 2016   2017-NC:DIEN CHAU NGHE AN - Nguoi chuyen:</t>
  </si>
  <si>
    <t>LE THI DIEP ANH MSV: 404007</t>
  </si>
  <si>
    <t>NGUYEN THANH TUNG - NOP TIEN HOC PHI NGHIEN CUU SINH NAM HOC 2016-2017 MA NCS: NCS20B009 CHUYEN NGHANH: LUAT DAN SU TT DSU</t>
  </si>
  <si>
    <t>TC:YL1800034.TIEN HOC PHI CUA BUI NGUYEN MINH HANG - MSSV 391365-NC:NGUYEN THI HONG VAN - Nguoi chuyen:</t>
  </si>
  <si>
    <t>NT HOC PHI CHO SV BUI THU UYEN MSSV:381440-NC:BUI VAN GIANG - Nguoi chuyen:</t>
  </si>
  <si>
    <t>NGUYỄN NGỌC THẢO MÃ SINH VIÊN 402907 LỚP 4029A; ĐV trả tiền: NGUYỄN NHƯ DINH; Đ/C: ; TK/CMT: /-NC:QTDND Thái Phúc - Thái Thụy - Thái Bình - Nguoi chuyen:</t>
  </si>
  <si>
    <t>NOP TIEN HP CHO SV TRAN THI LINH, MSV: 403512, NHAN TAI CN DONG DO - HA NOI-NC:DO THI DUYEN - Nguoi chuyen:</t>
  </si>
  <si>
    <t>NGUYEN LAM OANH MSSV 403141 NOP HOC PHI KY II NAM 2016.2017-NC:TRAN THUY ANH - Nguoi chuyen:</t>
  </si>
  <si>
    <t>VU THI HUONG- NCS21A-NC:VU THI HUONG - Nguoi chuyen:</t>
  </si>
  <si>
    <t>nộp tiền học phí cho Nguyễn Mai Quỳnh Trang mã số thẻ 401556-NC:Nguyễn Thị Mai Hoa - Nguoi chuyen:</t>
  </si>
  <si>
    <t>LE HUONG GIANG- MA SV: 403266 NOP TIEN HOC PHI KY 2 NAM HOC 2016-2017-NC:Ms BUI THI SONG NGA - Nguoi chuyen:</t>
  </si>
  <si>
    <t>NHAN TAI LIEN VIET BANK CN DONG DO, HA NOI/ TRAN THI NGHI TRA TIEN HOC SV DOAN THU TRANG, MSSV 401864, DVH: TRUONG DAI HOC LUAT HA NOI-NC:Ms TRAN THI NGHI - Nguoi chuyen:</t>
  </si>
  <si>
    <t>NOP TIEN HOC PHI LOP CLC40-SV NGUYEN THI VAN ANH LOP 4030B , MA SINH VIEN 403055-NC:Nguyễn Thị Thúy - Nguoi chuyen:</t>
  </si>
  <si>
    <t>TA QUANG THONG CHUYEN TIEN CHO SV TA THI PHUONG THAO ; ,MA SO SV  402301-NC:DONG HA0982663007 - Nguoi chuyen:</t>
  </si>
  <si>
    <t>NOP HOC PHI KI 2 CHO SV PHAM THI HOANG PHUONG-MSV:402619-NC:Phạm Thị Ngọc Bích - Nguoi chuyen:</t>
  </si>
  <si>
    <t>NOP TIEN HOC PHI KY II CHO NGO THI THUY LINH. MA SO SV:403008-NC:LE THI KIM OANH - Nguoi chuyen:</t>
  </si>
  <si>
    <t>NOP HOC PHI SINH VIEN LE THI LAN, MA SO SINH VIEN 391021-NC:LE THI LAN - Nguoi chuyen:</t>
  </si>
  <si>
    <t>TC:VNCN60041.Ho va ten Nguyen Thi Phuong Thao, MSSV 400122-NC:NGUYEN THI PHUONG THAO - Nguoi chuyen:</t>
  </si>
  <si>
    <t>NGUYEN PHUONG HOA 403664 NOP TIEN HOC PHI 3.8TR-NC:PHAM THI MINH PHUONG - Nguoi chuyen:</t>
  </si>
  <si>
    <t>995217050955778 - Nguyen Luu QuynhLien 390622-NC:NGUYEN LUU QUYNH LIEN - Nguoi chuyen:</t>
  </si>
  <si>
    <t>SV DOAN THI THU THAO MSV 402019 NOP TIEN HOC PHI HOC KY 2 NĂM HOC 2016-2017</t>
  </si>
  <si>
    <t>Nguyen Thuy Trang/392757 nop tien hoc-NC:TRUONG THI THU NGA - Nguoi chuyen:</t>
  </si>
  <si>
    <t>Nguyễn Thị Bích Ngọc Mã SV 381512 Nộp Học Phí-NC:Trần Hồng Nhung - Nguoi chuyen:</t>
  </si>
  <si>
    <t>Nộp tiền học phí kỳ II năm học 2016-2017 cho sinh viên Phạm ái Ninh  MSSV : 391051 lớp 3910 khoaS 39-NC:Phạm Thành Công - Nguoi chuyen:</t>
  </si>
  <si>
    <t>Nguyen Thanh Hoai. ma sinh vien: 381650-NC:NGUYEN HONG HAI - Nguoi chuyen:</t>
  </si>
  <si>
    <t>TRAN THI PHUONG THAO - MSSV 380144-NC:TRAN THI PHUONG THAO - Nguoi chuyen:</t>
  </si>
  <si>
    <t>VU THI THOA NT đAO NHAT NAM SN 23/09/1997 KHOA 40 MA SV 403102-NC:VU THI THOA - Nguoi chuyen:</t>
  </si>
  <si>
    <t>LE THI HUONG GIANG - MSV: 400140-K40-NOP HOC PHI KY 2 NAM 2 - 3.800.000- NGAY 09/05/2017</t>
  </si>
  <si>
    <t>995217050956972 - LO MINH DUNG LOP3913 MSSV391307 NT HP 2016 2017-NC:NGO THI PHUONG - Nguoi chuyen:</t>
  </si>
  <si>
    <t>HOANG TUAN ANH MSSV 401738 NOP TIEN HOC PHI KY 2 NAM 2016 2017-NC:PHAN THI HUE - Nguoi chuyen:</t>
  </si>
  <si>
    <t>HOANG NGOC GIANG MA HOC VIEN 401009 NOP HOC PHI NHH: NH TMCP BUU DIEN LIEN VIET   CN DONG DO HA NOI-NC:HOANG THI MINH - Nguoi chuyen:</t>
  </si>
  <si>
    <t>NCS19.018</t>
  </si>
  <si>
    <t>NCS21A014</t>
  </si>
  <si>
    <t>NCS20B019</t>
  </si>
  <si>
    <t>NCS21B002</t>
  </si>
  <si>
    <t>NCS21A008</t>
  </si>
  <si>
    <t>NCS19.016</t>
  </si>
  <si>
    <t>NCS20A005</t>
  </si>
  <si>
    <t xml:space="preserve"> NCS20B005</t>
  </si>
  <si>
    <t>PHAM THI DIU MSSV 390725  NOP HOC PHI HOC KI II (2016-2017) 
-K39-3907-4,000,000-10/05/2017</t>
  </si>
  <si>
    <t>Trần Phương Mai  -390514-K39-3905-4,000,000-10/05/2017</t>
  </si>
  <si>
    <t>Nguyễn Thị Yến Nhi-400733-K40-4007-3,800,000-10/05/2017</t>
  </si>
  <si>
    <t>QUACH THI QUYNH MAI MSSV 390727  NOP HOC PHI HOC KI II (2016-2017) 
-K39-3907-3,400,000-10/05/2017</t>
  </si>
  <si>
    <t>Vương Nguyễn Hoàng Yến-403269-K40-4032-2,400,000-10/05/2017</t>
  </si>
  <si>
    <t>Dương Việt Hà-401836-K40-4018-1,200,000-10/05/2017</t>
  </si>
  <si>
    <t>NGUYEN THI PHUONG LINH MSSV 390717  NOP HOC PHI HOC KI II (2016-2017) 
-K39-3907-3,800,000-10/05/2017</t>
  </si>
  <si>
    <t>Lục ánh Nguyệt  -391909-K39-3919-3,800,000-10/05/2017</t>
  </si>
  <si>
    <t>Nguyễn Thị Hoài  -390114-K39-3901-3,800,000-10/05/2017</t>
  </si>
  <si>
    <t>Vũ Thị Phương Nhung-403231-K40-4032-2,400,000-10/05/2017</t>
  </si>
  <si>
    <t>Nguyễn Thị Lan  -390214-K39-3902-4,000,000-10/05/2017</t>
  </si>
  <si>
    <t>Trịnh Thu Phương-403342-K40-4033-2,400,000-10/05/2017</t>
  </si>
  <si>
    <t>Nguyễn Thị Mai Hoa-403513-K40-4035-2,400,000-10/05/2017</t>
  </si>
  <si>
    <t>Trịnh Thị Hằng-403939-K40-4039-3,800,000-10/05/2017</t>
  </si>
  <si>
    <t>Nguyễn Thị Thủy-403945-K40-4039-4,400,000-10/05/2017</t>
  </si>
  <si>
    <t>Bùi Thùy Ngân-403520-K40-4035-2,400,000-10/05/2017</t>
  </si>
  <si>
    <t>Nguyễn Văn Thiên-401963-K40-4019-4,000,000-10/05/2017</t>
  </si>
  <si>
    <t>Nguyễn Thị Trang-401960-K40-4019-4,000,000-10/05/2017</t>
  </si>
  <si>
    <t>Nguyễn Thị Thu Trang  -391846-K39-3918-3,400,000-10/05/2017</t>
  </si>
  <si>
    <t>Nguyễn Thị Như Quỳnh  -391843-K39-3918-3,400,000-10/05/2017</t>
  </si>
  <si>
    <t>Dương Thị Minh Tân  -392436-K39-3924-3,000,000-10/05/2017</t>
  </si>
  <si>
    <t>PHAN THI LINH MSSV 400104 NOP HOC PHI HOC KI II (2016-2017) -K40-4001-3,600,000-10/05/2017</t>
  </si>
  <si>
    <t>NGUYEN THI THUY DUONG MSSV  391430 NOP HOC PHI HOC KI II (2016-2017) -K39-3914-4,000,000-10/05/2017</t>
  </si>
  <si>
    <t>NGUYEN THI HAO MSSV 392632 NOP HOC PHI HOC KI II (2016-2017)-K39-3926-3,000,000-10/05/2017</t>
  </si>
  <si>
    <t>DO THI PHUONG MAI MSSV 402822 NOP HOC PHI HOC KI II (2016-2017) -K40-4028-4,000,000-10/05/2017</t>
  </si>
  <si>
    <t>NGO MAI CHI-MSSV 403940 NOP HOC PHI HOC KI II (2016-2017)--6,400,000-10/05/2017</t>
  </si>
  <si>
    <t>TRAN THI HUYEN TRAM MSSV 401234 NOP HOC PHI HOC KI II (2016-2017)-K40-4012-3,800,000-10/05/2017</t>
  </si>
  <si>
    <t>NGUYEN TIEN DAT MSSV 392859 NOP HOC PHI HOC KI II (2016-2017) -K39-3928-3,600,000-10/05/2017</t>
  </si>
  <si>
    <t>LE ANH CHUYEN MSSV 392805 NOP HOC PHI HOC KI II (2016-2017) -K39-3928-3,000,000-10/05/2017</t>
  </si>
  <si>
    <t>NGUYEN THUY TIEN MSSV 392804 NOP HOC PHI HOC KI II (2016-2017) -K39-3928-3,000,000-10/05/2017</t>
  </si>
  <si>
    <t>NGUYEN HUU QUANG ANH MSSV 391863 NOP HOC PHI HOC KI II (2016-2017)-K39-3918-3,800,000-10/05/2017</t>
  </si>
  <si>
    <t>Bùi Thị Minh Phương  -392428-K39-3924-3,000,000-10/05/2017</t>
  </si>
  <si>
    <t>Đào Thị Nguyên  -392411-K39-3924-3,000,000-10/05/2017 NOP HOC PHI KY II NAM 2016-2017</t>
  </si>
  <si>
    <t>Nguyễn Thị Dương  -392413-K39-3924-3,000,000-10/05/2017 NOP HOC PHI KY II NAM 2016-2017</t>
  </si>
  <si>
    <t>PHUNG VU HIEP MSSV 380567 NOP HOC PHI KY II (2016-2017)</t>
  </si>
  <si>
    <t>TRAN THUY TRANG - MSSV 402437-NOP HOC PHI KY II (2016-2017)</t>
  </si>
  <si>
    <t>NGO THI NHAT ANH MSSV 390654  NOP HOC PHI HOC KI II (2016-2017)</t>
  </si>
  <si>
    <t>PHAM VAN HOANG -MSSV 380120-NOP HOC PHI HOC KY II (2016-2017)</t>
  </si>
  <si>
    <t>Đỗ Xuân Trọng-NCS20B019-K20-NCS20-19,700,000-10/05/2017</t>
  </si>
  <si>
    <t>Nguyễn Thị Thu Thủy  -390222-K39-3902-4,800,000-10/05/2017</t>
  </si>
  <si>
    <t>CHAU THI DEP MSSV 401445 NOP HOC PHI HOC KY II 2016-2017</t>
  </si>
  <si>
    <t>Vũ Thị Phương Thảo-401719-K40-4017-3,400,000-10/05/2017</t>
  </si>
  <si>
    <t>Nguyễn Ngọc Anh-NCS21B002-K21-NCS21-7,880,000-10/05/2017</t>
  </si>
  <si>
    <t>Nguyễn Thị Yến-400655-K40-4006-4,000,000-10/05/2017</t>
  </si>
  <si>
    <t>Nguyễn Thị Thuỳ Linh-400652-K40-4006-4,000,000-10/05/2017</t>
  </si>
  <si>
    <t>Trần Xuân Thiện-401717-K40-4017-3,600,000-10/05/2017</t>
  </si>
  <si>
    <t>Nguyễn Thị Mỹ Linh-402433-K40-4024-3,600,000-10/05/2017</t>
  </si>
  <si>
    <t>Nguyễn Nam Trang  -381463-K38-3814-2,400,000-10/05/2017</t>
  </si>
  <si>
    <t>Cao Thị Hồng Nhung  -391654-K39-3916-3,800,000-10/05/2017</t>
  </si>
  <si>
    <t>Đặng Tố Uyên  -381324-K38-3813-2,600,000-10/05/2017</t>
  </si>
  <si>
    <t>Phan Thị Vinh  -382537-K38-3825-2,000,000-10/05/2017</t>
  </si>
  <si>
    <t>Bùi Thị Lan Anh-401750-K40-4017-3,800,000-10/05/2017</t>
  </si>
  <si>
    <t>Hoàng Phương Linh-400708-K40-4007-2,800,000-10/05/2017</t>
  </si>
  <si>
    <t>Trần Thị Huyền Trang-400710-K40-4007-3,400,000-10/05/2017</t>
  </si>
  <si>
    <t>Lê Thị Hải Yến  -391425-K39-3914-3,400,000-10/05/2017</t>
  </si>
  <si>
    <t>Nguyễn Văn Hoà  -390218-K39-3902-3,600,000-10/05/2017</t>
  </si>
  <si>
    <t>Nguyễn Thị Kim Tiến  -382028-K38-3820-2,600,000-10/05/2017</t>
  </si>
  <si>
    <t>Đinh Hồng Hạnh  -390516-K39-3905-4,000,000-10/05/2017</t>
  </si>
  <si>
    <t>Lưu Minh Tuấn  -382519-K38-3825-2,000,000-10/05/2017</t>
  </si>
  <si>
    <t>Trần Tú Anh-402332-K40-4023-3,400,000-10/05/2017</t>
  </si>
  <si>
    <t>Bùi Anh Thư  -390531-K39-3905-3,600,000-10/05/2017</t>
  </si>
  <si>
    <t>Tạ Thị Huyền  -390525-K39-3905-4,400,000-10/05/2017</t>
  </si>
  <si>
    <t>Doãn Thị Thúy Lan  -391423-K39-3914-5,000,000-10/05/2017</t>
  </si>
  <si>
    <t>Nguyễn Thu Thủy  -391518-K39-3915-4,400,000-10/05/2017</t>
  </si>
  <si>
    <t>Lê Bảo Nam  -381405-K38-3814-1,400,000-10/05/2017</t>
  </si>
  <si>
    <t>Nguyễn Thị Huyền Nhung  -382748-K38-3827-6,000,000-10/05/2017</t>
  </si>
  <si>
    <t>Nguyễn Thị Hòa  -392613-K39-3926-3,000,000-10/05/2017</t>
  </si>
  <si>
    <t>Nguyễn Hà Vi-400902-K40-4009-4,000,000-10/05/2017</t>
  </si>
  <si>
    <t>Vũ Thị Chi Mai  -382218-K38-3822-2,000,000-10/05/2017</t>
  </si>
  <si>
    <t>Lê Thị Quỳnh-402708-K40-4027-3,600,000-10/05/2017</t>
  </si>
  <si>
    <t>Phạm Thị Vân Anh  -392472-K39-3924-3,000,000-10/05/2017</t>
  </si>
  <si>
    <t>Lê Thu Thảo-404011-K40-4040-3,800,000-10/05/2017</t>
  </si>
  <si>
    <t>Lê Thị Minh Thu-400853-K40-4008-3,600,000-10/05/2017</t>
  </si>
  <si>
    <t>Mai Tuyết Nhung  -391312-K39-3913-3,800,000-10/05/2017</t>
  </si>
  <si>
    <t>Vu Ha My  -391153-K39-3911-3,800,000-10/05/2017 nop hoc phi ky II</t>
  </si>
  <si>
    <t>Nhữ Thị Ngọc ánh-401356-K40-4013-3,800,000-10/05/2017</t>
  </si>
  <si>
    <t>Trịnh Nguyệt Minh  -392332-K39-3923-3,000,000-10/05/2017</t>
  </si>
  <si>
    <t>Bùi Thị Bích Phương  -392505-K39-3925-3,600,000-10/05/2017</t>
  </si>
  <si>
    <t>Phạm Thị Thủy  -392510-K39-3925-3,000,000-10/05/2017</t>
  </si>
  <si>
    <t>Tạ Thị Thu Trà  -392810-K39-3928-3,000,000-10/05/2017</t>
  </si>
  <si>
    <t>Phạm Thanh Hằng  -381862-K38-3818-2,000,000-10/05/2017</t>
  </si>
  <si>
    <t>Quách Thị Thanh Trang  -382369-K38-3823-2,000,000-10/05/2017</t>
  </si>
  <si>
    <t>Nguyễn Ngọc Linh-402224-K40-4022-3,600,000-10/05/2017</t>
  </si>
  <si>
    <t>Trần Thị Hương Thơm-401718-K40-4017-3,400,000-10/05/2017</t>
  </si>
  <si>
    <t>Nguyễn Thị Hải Yến  -381264-K38-3812-1,800,000-10/05/2017</t>
  </si>
  <si>
    <t>Trịnh Thị Kim Tuyến  -391241-K39-3912-4,000,000-10/05/2017</t>
  </si>
  <si>
    <t>Trương Thị Hải Anh-401844-K40-4018-3,400,000-10/05/2017</t>
  </si>
  <si>
    <t>Trần Phương Anh-401645-K40-4016-3,800,000-10/05/2017</t>
  </si>
  <si>
    <t>Hoàng Thị Phượng-403625-K40-4036-1,200,000-10/05/2017</t>
  </si>
  <si>
    <t>Hà Thị Hoài  -390640-K39-3906-4,200,000-10/05/2017</t>
  </si>
  <si>
    <t>NGUYEN VIET HOANG MSSV 391081 NOP HOC KY II NAM 3 -K39-3910-10,500,000-10/05/2017</t>
  </si>
  <si>
    <t>Bùi Thị Hồng Nhung-400628-K40-4006-4,000,000-10/05/2017</t>
  </si>
  <si>
    <t>Phạm Thị Thanh Hương-402634-K40-4026-4,000,000-10/05/2017</t>
  </si>
  <si>
    <t>Phạm Hoàng Yến-402269-K40-4022-4,000,000-10/05/2017</t>
  </si>
  <si>
    <t>Nguyễn Thị Anh Thư-402261-K40-4022-3,400,000-10/05/2017</t>
  </si>
  <si>
    <t>Nguyễn Hữu Kích  -391419-K39-3914-4,000,000-10/05/2017</t>
  </si>
  <si>
    <t>Nguyễn Thị Hồng Dinh  -391418-K39-3914-4,400,000-10/05/2017</t>
  </si>
  <si>
    <t>Nguyễn Hà Trang-403407-K40-4034-2,400,000-10/05/2017</t>
  </si>
  <si>
    <t>Trần Văn Chuẩn-401235-K40-4012-3,600,000-10/05/2017</t>
  </si>
  <si>
    <t>Nguyễn Hồng Sơn  -390209-K39-3902-4,200,000-10/05/2017</t>
  </si>
  <si>
    <t>DAO THI DUNG MSSV 393156  NOP HOC PHI HOC KI II (2017-2018-K39-3931-3,000,000-10/05/2017</t>
  </si>
  <si>
    <t>DO NGOC THUY DUONG-MSSV 401919- NOP TIEN HOC PHI</t>
  </si>
  <si>
    <t>Hoàng Thị Diệu Chinh  -390780-K39-3907-10,000,000-10/05/2017</t>
  </si>
  <si>
    <t>Quan Thị Nga-403441-K40-4034-2,400,000-10/05/2017</t>
  </si>
  <si>
    <t>Lữ Thị Thảo Ly  -390754-K39-3907-4,000,000-10/05/2017</t>
  </si>
  <si>
    <t>Tăng Thị Hương  -391532-K39-3915-3,600,000-10/05/2017</t>
  </si>
  <si>
    <t>Trần Thị Phương Thảo-401436-K40-4014-4,000,000-10/05/2017</t>
  </si>
  <si>
    <t>Nguyễn Phương Thảo-403743-K40-4037-3,400,000-10/05/2017</t>
  </si>
  <si>
    <t>Nguyễn Thị Ly-403315-K40-4033-2,400,000-10/05/2017</t>
  </si>
  <si>
    <t>PHAM THI HOAI THUONG MSSV 380343  NOP HOC PHI HOC KI II (2016-2017) 
K38-3803-800,000-10/05/2017</t>
  </si>
  <si>
    <t>Nông Văn Vượng-401969-K40-4019-4,000,000-10/05/2017</t>
  </si>
  <si>
    <t>Trần Minh Phúc-401913-K40-4019-3,000,000-10/05/2017</t>
  </si>
  <si>
    <t>Nguyễn Thị Minh Nguyệt  -391721-K39-3917-3,400,000-10/05/2017</t>
  </si>
  <si>
    <t>Vũ Thị Ngọc Huyền  -393103-K39-3931-6,200,000-10/05/2017</t>
  </si>
  <si>
    <t>Trần Thị Thu Uyên  -393151-K39-3931-6,200,000-10/05/2017</t>
  </si>
  <si>
    <t>Cao Nguyễn Hải Yến  -393152-K39-3931-6,200,000-10/05/2017</t>
  </si>
  <si>
    <t>Trịnh Thị Anh  -393130-K39-3931-3,800,000-10/05/2017</t>
  </si>
  <si>
    <t>Nguyễn Hoàng Anh  -392561-K39-3925-3,000,000-10/05/2017</t>
  </si>
  <si>
    <t>Nguyễn Bích Ngọc  -392557-K39-3925-3,000,000-10/05/2017</t>
  </si>
  <si>
    <t>Ngô Thu Uyên  -392562-K39-3925-3,000,000-10/05/2017</t>
  </si>
  <si>
    <t>Phạm Thị Thuỳ  -391722-K39-3917-4,000,000-10/05/2017</t>
  </si>
  <si>
    <t>Phạm Thị Lan Anh  -393144-K39-3931-6,200,000-10/05/2017</t>
  </si>
  <si>
    <t>Lê Thị Vân  -393107-K39-3931-6,200,000-10/05/2017</t>
  </si>
  <si>
    <t>Phạm Thị Hiền  -393147-K39-3931-6,200,000-10/05/2017</t>
  </si>
  <si>
    <t>Hà Thị Thảo Lan  -382563-K38-3825-5,000,000-10/05/2017</t>
  </si>
  <si>
    <t>Nguyễn Khánh Toàn-400630-K40-4006-3,800,000-10/05/2017</t>
  </si>
  <si>
    <t>Nguyễn Thị Thùy Trang  -391934-K39-3919-4,400,000-10/05/2017</t>
  </si>
  <si>
    <t>Hứa Minh Hưởng  -390807-K39-3908-4,000,000-10/05/2017</t>
  </si>
  <si>
    <t>Ngô Thị Trang  -382635-K38-3826-2,000,000-10/05/2017</t>
  </si>
  <si>
    <t>Bùi Văn Đạt  -391526-K39-3915-4,200,000-10/05/2017</t>
  </si>
  <si>
    <t>Lường Văn Thái  -391515-K39-3915-3,800,000-10/05/2017</t>
  </si>
  <si>
    <t>Đỗ Thị Ngọc Chinh  -392622-K39-3926-3,000,000-10/05/2017</t>
  </si>
  <si>
    <t>Phạm Thu Phương-402630-K40-4026-3,800,000-10/05/2017  NOP TIEN HOC PHI KY 2 NAM HOC 2016-2017</t>
  </si>
  <si>
    <t>Lê Thị Hà  -391427-K39-3914-4,600,000-10/05/2017</t>
  </si>
  <si>
    <t>Lò Thị Tố Uyên-401054-K40-4010-3,400,000-10/05/2017</t>
  </si>
  <si>
    <t>Lê Thị Khánh Ly-401059-K40-4010-3,800,000-10/05/2017</t>
  </si>
  <si>
    <t>Nguyễn Thị Loan  -381023-K38-3810-800,000-10/05/2017</t>
  </si>
  <si>
    <t>Nguyễn Mạnh Linh-401055-K40-4010-3,600,000-10/05/2017</t>
  </si>
  <si>
    <t>Đoàn Vi Hoa  -382365-K38-3823-5,000,000-10/05/2017</t>
  </si>
  <si>
    <t>NGUYEN HONG ANH , MSSV: 393046</t>
  </si>
  <si>
    <t>Hoàng Thị Hà Trang  -392566-K39-3925-7,500,000-10/05/2017</t>
  </si>
  <si>
    <t>Pờ Thị Kiều  -392202-K39-3922-1,140,000-10/05/2017</t>
  </si>
  <si>
    <t>Vương Thị Thúy  -392008-K39-3920-1,140,000-10/05/2017</t>
  </si>
  <si>
    <t>LE THI HUONG NHI MSV 391462 NOP TIEN HOC PHI HK II NAM 2016_2017</t>
  </si>
  <si>
    <t>Nguyễn Thị Hà An-403454-K40-4034-3,200,000-10/05/2017</t>
  </si>
  <si>
    <t>LE HOANG BAO LONG -382662-K38- NOP HOC PHI KY 2/2017</t>
  </si>
  <si>
    <t>NOP HOC PHI HK 2 NAM HOC 2016-2017 CHO SINH VIEN: NGO DUC MINH, LOP CLC39A, MA SINH VIEN: 390568</t>
  </si>
  <si>
    <t>Nguyễn Mạnh Cường-400462-K40-4004-3,800,000-10/05/2017</t>
  </si>
  <si>
    <t>Mai Thị Hà Linh  -382745-K38-3827-2,400,000-10/05/2017</t>
  </si>
  <si>
    <t>LE THI VAN ANH---NCS K21B-7,880,000-10/05/2017. M HOC VIEN:21B001</t>
  </si>
  <si>
    <t>DANG THI NGOC HA MSV 382445 - K38 LOP 3824 NOP HOC PHI KY 2/2016-2017</t>
  </si>
  <si>
    <t>LO VIET ANH - MSV 401064 - K40 - LOP 4010 NOP HOC PHI KY 2/2016-2017</t>
  </si>
  <si>
    <t>Nguyễn Huy Hoàng  -392509-K39-3925-4,200,000-10/05/2017</t>
  </si>
  <si>
    <t>Mai Thị Trang  -390526-K39-3905-4,000,000-10/05/2017</t>
  </si>
  <si>
    <t>Hoàng Hồng Diệp  -391951-K39-3919-3,800,000-10/05/2017</t>
  </si>
  <si>
    <t>Trịnh Thị Thu Hà-403310-K40-4033-2,400,000-10/05/2017</t>
  </si>
  <si>
    <t>Thái Thị Hạnh-401144-K40-4011-3,800,000-10/05/2017</t>
  </si>
  <si>
    <t>Trịnh Thị Hoa  -381135-K38-3811-800,000-10/05/2017</t>
  </si>
  <si>
    <t>Nguyễn Thị Thu Hiền-401414-K40-4014-3,600,000-10/05/2017</t>
  </si>
  <si>
    <t>Nguyễn Thị Lan  -382414-K38-3824-2,000,000-10/05/2017</t>
  </si>
  <si>
    <t>Chu Thị Hảo-403165-K40-4031-2,400,000-10/05/2017</t>
  </si>
  <si>
    <t>Trần Thị Hương Giang  -392262-K39-3922-4,200,000-10/05/2017</t>
  </si>
  <si>
    <t>Mai Huệ An-401967-K40-4019-4,000,000-10/05/2017</t>
  </si>
  <si>
    <t>Đinh Thị Ngân-401964-K40-4019-1,200,000-10/05/2017</t>
  </si>
  <si>
    <t>Nông Thị Thanh Xoan-401971-K40-4019-4,000,000-10/05/2017</t>
  </si>
  <si>
    <t>Hà Thị Thảo  -382405-K38-3824-2,000,000-10/05/2017</t>
  </si>
  <si>
    <t>Trần Văn Doanh-402743-K40-4027-4,000,000-10/05/2017</t>
  </si>
  <si>
    <t>Nguyễn Thị Hiền Lương-403122-K40-4031-2,400,000-10/05/2017</t>
  </si>
  <si>
    <t>Nguyễn Thị Kim Tuyến-403112-K40-4031-2,400,000-10/05/2017</t>
  </si>
  <si>
    <t>Nhữ Thị Thu Hường-403902-K40-4039-3,800,000-10/05/2017</t>
  </si>
  <si>
    <t>Đinh Hoàng Thùy Linh-402451-K40-4024-4,000,000-10/05/2017</t>
  </si>
  <si>
    <t>Nguyễn Thị Kim Chi-400645-K40-4006-3,800,000-10/05/2017</t>
  </si>
  <si>
    <t>Nguyễn Mai Loan-402833-K40-4028-3,600,000-10/05/2017</t>
  </si>
  <si>
    <t>TRINH THI LINH MSSV 403103  NOP HOC PHI HOC KI II (2016-2017) -K40-4031-3,600,000-10/05/2017</t>
  </si>
  <si>
    <t>DUONG THI NINH  -MSSV 382604-NOP HOC PHI HOC KY II (2016-2017)</t>
  </si>
  <si>
    <t>NGUYEN PHUONG THAO MSSV 392062 NOP HOC PHI HOC KI II (2016-2017)-K39-3920-3,800,000-10/05/2017</t>
  </si>
  <si>
    <t>BA THI THUY LAN -MSSV 392837-NOP HOC PHI HOC KI II (2016-2017)</t>
  </si>
  <si>
    <t>TANG THI GIANG MSSV 400101 NOP HOC PHI HOC KI II (2016-2017)-K40-4001-3,600,000-10/05/2017</t>
  </si>
  <si>
    <t>LUONG THI HAI YEN MSSV 400105 NOP HOC PHI HOC KI II (2016-2017) -K40-4001-3,200,000-10/05/2017</t>
  </si>
  <si>
    <t>DO TRAN THANH -MSSV 392756 NOP HOC PHI KY II (2016-2017)</t>
  </si>
  <si>
    <t>TRAN THI QUYNH LAN - MSSV 403814-NOP HOC PHI KY II (2016-2017)</t>
  </si>
  <si>
    <t>DAO THI VAN ANH MSSV 402153-NOP HOC PHI HOC KY II (2016-2017)</t>
  </si>
  <si>
    <t>LE ANH TUYET  -MSSV 393017-NOP HOC PHI HOC KY II (2016-2017)</t>
  </si>
  <si>
    <t>Đặng Thúy Hằng  -392552-K39-3925-3,000,000-10/05/2017</t>
  </si>
  <si>
    <t>TRAN THI THANH THU LOP 3919 MSSV 391906 NOP HOC PHI KY II NAM HOC 2016-2017</t>
  </si>
  <si>
    <t>HOANG THI NGOC ANH - MSSV 403133-NOP HOC PHI HOC KY II (2016-2017)</t>
  </si>
  <si>
    <t>Dương đại Thủy nộp tiền học phí học kỳ II cho Dương Thùy Linh  -392733-K39-3927-3,000,000-10/05/2017</t>
  </si>
  <si>
    <t>Đào Duy Cương-402009-K40-4020-3,800,000-10/05/2017</t>
  </si>
  <si>
    <t>LE THI HUONG MSSV 390454 NOP TIEN HOC PHI KY 2 NAM HOC 2016_2017</t>
  </si>
  <si>
    <t>Trần Ngọc Linh-403557-K40-4035-2,400,000-10/05/2017</t>
  </si>
  <si>
    <t>NOP TIEN HOC PHI HK II NAM HOC 2016_2017 BUI THI DUONG MSSV 390441</t>
  </si>
  <si>
    <t>Trịnh Thị Hường  -392754-K39-3927-3,000,000-10/05/2017</t>
  </si>
  <si>
    <t>Đặng Thị Nhung-403944-K40-4039-7,000,000-10/05/2017</t>
  </si>
  <si>
    <t>Trần Thị Hoa  -382419-K38-3824-2,800,000-10/05/2017</t>
  </si>
  <si>
    <t>Trần Thị Hoá  -391219-K39-3912-3,800,000-10/05/2017</t>
  </si>
  <si>
    <t>Trương Thị Uyên  -391220-K39-3912-4,000,000-10/05/2017</t>
  </si>
  <si>
    <t>Trương Hà Nam-401465-K40-4014-3,800,000-10/05/2017</t>
  </si>
  <si>
    <t>Hoàng Thu Phương  -391303-K39-3913-3,400,000-10/05/2017</t>
  </si>
  <si>
    <t>LE THI THU HUONG MSSV 390452 NOP TIEN HOC PHI KY 2 NAM 2016_2017</t>
  </si>
  <si>
    <t>Lê Thị Lan  -391424-K39-3914-5,000,000-10/05/2017</t>
  </si>
  <si>
    <t>Bùi Thị Thu Hà  -382015-K38-3820-400,000-10/05/2017</t>
  </si>
  <si>
    <t>Trần Thị ánh Nguyệt-402546-K40-4025-4,000,000-10/05/2017</t>
  </si>
  <si>
    <t>Phạm Thị Kiều Dung-402563-K40-4025-3,600,000-10/05/2017</t>
  </si>
  <si>
    <t>NGUYEN THI THANH MAI MSSV 401748  NOP HOC PHI HOC KI II (2016-2017) 
-K40-4017-3,800,000-10/05/2017</t>
  </si>
  <si>
    <t>LE THI HONG VAN - MSSV 402562 NOP HOC PHI KI II (2016-2017)</t>
  </si>
  <si>
    <t>MAI THI LE -MSSV 403733-NOP HOC PHI HOC KI II (2016-2017)</t>
  </si>
  <si>
    <t>DINH HUONG GIANG MSSV 403702-NOP HOC PHI KY II (2016-2017)</t>
  </si>
  <si>
    <t>LAI THU THUY - MSSV 403735 NOP HOC PHI HOC KY II (2016-2017)</t>
  </si>
  <si>
    <t>NGUYEN THI TU ANH MSSV 402155-NOP HOC PHI KY II (2016-2017)</t>
  </si>
  <si>
    <t>PHUNG THI KIEU OANH - MSSV 402214-NOP HOC PHI HOC KI II</t>
  </si>
  <si>
    <t>Hoàng Thị Lan Anh  -390814-K39-3908-3,000,000-10/05/2017</t>
  </si>
  <si>
    <t>La Thị Xuân  -382521-K38-3825-2,000,000-10/05/2017</t>
  </si>
  <si>
    <t>Vũ Huyền Minh-400133-K40-4001-3,800,000-10/05/2017</t>
  </si>
  <si>
    <t>Hoàng Thu Trang-400132-K40-4001-3,200,000-10/05/2017</t>
  </si>
  <si>
    <t>Mạc Thị Hà Linh  -392737-K39-3927-1,500,000-10/05/2017</t>
  </si>
  <si>
    <t>Trần Nhật Hạ  -392361-K39-3923-3,000,000-10/05/2017</t>
  </si>
  <si>
    <t>Hoàng Thị Thảo-401302-K40-4013-600,000-10/05/2017</t>
  </si>
  <si>
    <t>Vũ Anh Quân  -382440-K38-3824-2,800,000-10/05/2017</t>
  </si>
  <si>
    <t>Nguyễn Minh Chiến-400112-K40-4001-3,800,000-10/05/2017</t>
  </si>
  <si>
    <t>Đỗ Trọng Đạt-402038-K40-4020-4,000,000-10/05/2017</t>
  </si>
  <si>
    <t>Hồ Thị Hồng Quý  -392352-K39-3923-3,000,000-10/05/2017</t>
  </si>
  <si>
    <t>PHAM THI MINH NGOC MSSV:392944</t>
  </si>
  <si>
    <t>Đỗ Tùng Sơn-402828-K40-4028-3,600,000-10/05/2017 CHUYEN TIEN HOC PHI KY( II-2017) CHO SINH VIEN DO TUNG SON- MA 402828</t>
  </si>
  <si>
    <t>SV: VU THI HAI YEN - MA SV: 391556- TIEN HOC KY 2 - 2016-2017</t>
  </si>
  <si>
    <t>Tăng Văn Hiện-402244-K40-4022-3,400,000-10/05/2017</t>
  </si>
  <si>
    <t>Nguyễn Thị Ngọc Hà-402243-K40-4022-3,400,000-10/05/2017</t>
  </si>
  <si>
    <t>Phạm Quốc Huy-402202-K40-4022-3,400,000-10/05/2017</t>
  </si>
  <si>
    <t>Nguyễn Thuý Linh-402237-K40-4022-4,000,000-10/05/2017</t>
  </si>
  <si>
    <t>Trần Lê Minh-401827-K40-4018-3,000,000-10/05/2017</t>
  </si>
  <si>
    <t>Hàn Đức Trung  -390941-K39-3909-800,000-10/05/2017</t>
  </si>
  <si>
    <t>Trương Hải Linh  -380910-K38-3809-800,000-10/05/2017</t>
  </si>
  <si>
    <t>Phùng Thị Thu Hiền-402533-K40-4025-4,000,000-10/05/2017</t>
  </si>
  <si>
    <t>Hoàng Thị Thu An  -392610-K39-3926-3,800,000-10/05/2017</t>
  </si>
  <si>
    <t>Nguyễn Thị Hồng Vân-401818-K40-4018-3,600,000-10/05/2017</t>
  </si>
  <si>
    <t>Lê Đình Hiệp-401340-K40-4013-4,000,000-10/05/2017</t>
  </si>
  <si>
    <t>Nguyễn Thị ánh Tuyết  -392545-K39-3925-3,000,000-10/05/2017</t>
  </si>
  <si>
    <t>Trần Quang Khải  -392659-K39-3926-3,000,000-10/05/2017</t>
  </si>
  <si>
    <t>PHAM THI ANH DAO MSSV 392330 NOP HOC PHI KY 2 NAM HOC 2016 2017</t>
  </si>
  <si>
    <t>Nguyễn Thành Công  -392663-K39-3926-3,000,000-10/05/2017</t>
  </si>
  <si>
    <t>Lê Viết Hợi  -391824-K39-3918-3,400,000-10/05/2017</t>
  </si>
  <si>
    <t>Chu Liên Thương-402238-K40-4022-800,000-10/05/2017</t>
  </si>
  <si>
    <t>Nguyễn Thị Quỳnh  -391828-K39-3918-3,800,000-10/05/2017</t>
  </si>
  <si>
    <t>Trịnh Thị Lài  -391826-K39-3918-3,800,000-10/05/2017</t>
  </si>
  <si>
    <t>Nguyễn Ngọc Mai-401319-K40-4013-3,800,000-10/05/2017</t>
  </si>
  <si>
    <t>Đỗ Quang Thắng  -391045-K39-3910-4,000,000-10/05/2017</t>
  </si>
  <si>
    <t>Chu Quang Quyến-401801-K40-4018-4,000,000-10/05/2017</t>
  </si>
  <si>
    <t>Vũ Thị Trang-401016-K40-4010-4,000,000-10/05/2017</t>
  </si>
  <si>
    <t>NGUYEN DIEU HOA - MSSV 400725- NOP HOC PHI KI II (2016-2017)</t>
  </si>
  <si>
    <t>PHAM LINH NGOC - MSSV 402615-NOP HOC PHI KI II (2016-2017)</t>
  </si>
  <si>
    <t>NGUYEN THI HONG HANH - MSSV 402515 NOP HOC PHI HOC KY II (2016-2017)</t>
  </si>
  <si>
    <t>Nguyễn Thị Thu  -392464-K39-3924-3,000,000-10/05/2017 NOP HOC PHI KY II NAM 2016-2017</t>
  </si>
  <si>
    <t>Dương Thị ánh Nguyệt  -380804-K38-3808-1,800,000-10/05/2017 DUONG THI ANH NGUYET MSSV 380804 NOP HOC PHI HOC KY 2 NAM 2016-2017</t>
  </si>
  <si>
    <t>Trần Thị Quyên  -392429-K39-3924-3,000,000-10/05/2017 NOP HOC PHI KY II NAM 2016-2017</t>
  </si>
  <si>
    <t>Nguyễn Thị Phương  -392443-K39-3924-3,000,000-10/05/2017 NOP HOC PHI KY II NAM 2016-2017</t>
  </si>
  <si>
    <t>Nguyễn Thị Yến  -392802-K39-3928-3,000,000-10/05/2017</t>
  </si>
  <si>
    <t>Hoàng Thị Chuyên  -390506-K39-3905-4,000,000-10/05/2017</t>
  </si>
  <si>
    <t>Hoàng Anh Đức  -382768-K38-3827-2,400,000-10/05/2017</t>
  </si>
  <si>
    <t>Trần Thị Hiền  -391840-K39-3918-4,200,000-10/05/2017</t>
  </si>
  <si>
    <t>HOANG NGOC MINH MSSV 391543 NOP TIEN HOC KY 2 NAM HOC 2016_2017</t>
  </si>
  <si>
    <t>Nguyễn Thị Quỳnh-402430-K40-4024-3,800,000-10/05/2017</t>
  </si>
  <si>
    <t>Đoàn Hồng Nhung-401335-K40-4013-3,400,000-10/05/2017</t>
  </si>
  <si>
    <t>Hoàng Kim Thái-401313-K40-4013-2,400,000-10/05/2017</t>
  </si>
  <si>
    <t>Nguyễn Thị Khánh Ly  -392740-K39-3927-3,000,000-10/05/2017</t>
  </si>
  <si>
    <t>CHU BICH THUY MSSV 392234  NOP HOC PHI HOC KI II (2016-2017) 
-K39-3922-3,000,000-10/05/2017</t>
  </si>
  <si>
    <t>Nguyễn Văn Tài  -391728-K39-3917-3,600,000-10/05/2017</t>
  </si>
  <si>
    <t>DAM NHAT LINH-401160-TIEN HOC KY I+II</t>
  </si>
  <si>
    <t>Nguyễn Lan Phương  -392529-K39-3925-5,100,000-10/05/2017</t>
  </si>
  <si>
    <t>Lương Quốc Tuấn-403319-K40-4033-2,400,000-10/05/2017</t>
  </si>
  <si>
    <t>Nguyễn Bảo Ngọc-400728-K40-4007-3,400,000-10/05/2017</t>
  </si>
  <si>
    <t>Triệu Tùng Sơn-403414-K40-4034-2,400,000-10/05/2017</t>
  </si>
  <si>
    <t>Trần Thị Ngọc Tú-402572-K40-4025-3,400,000-10/05/2017</t>
  </si>
  <si>
    <t>Bùi Ngọc Diệp  -381125-K38-3811-2,000,000-10/05/2017</t>
  </si>
  <si>
    <t>Vũ Thị Mỹ Huyền  -391313-K39-3913-3,800,000-10/05/2017</t>
  </si>
  <si>
    <t>Hứa Hải Linh  -391254-K39-3912-14,450,000-10/05/2017</t>
  </si>
  <si>
    <t>TA HOANG AN MSSV 404057  NOP HOC PHI HOC KI II (2015-2016) 
-K40-4040-3,800,000-10/05/2017</t>
  </si>
  <si>
    <t>LE NAM THANG MSSV 382052  NOP HOC PHI HOC KI II (2016-2017) 
 -K38-3820-800,000-10/05/2017</t>
  </si>
  <si>
    <t>Ngô Thùy Giang-402434-K40-4024-3,400,000-10/05/2017</t>
  </si>
  <si>
    <t>PHAM LAM OANH MSSV 401355  NOP HOC PHI HOC KI II (2016-2017) 
-K40-4013-3,800,000-10/05/2017</t>
  </si>
  <si>
    <t>Nộp tiền học phí học kỳ 2 năm học 2016 - 2017 cho Hồ Thị Mỹ Mã số sinh viên: 402547 khóa 40 lớp 4025</t>
  </si>
  <si>
    <t>Nguyễn Bích Thủy-403636-K40-4036-2,400,000-10/05/2017</t>
  </si>
  <si>
    <t>NGUYEN THI THI MSSV 382470 NOP TIEN HOC KI 2 NAM HOC 2016_2017</t>
  </si>
  <si>
    <t>Nguyễn Thị Hằng Nga-403957-K40-4039-6,000,000-10/05/2017</t>
  </si>
  <si>
    <t>Nguyễn Thị Yến  -382727-K38-3827-2,400,000-10/05/2017</t>
  </si>
  <si>
    <t>Trần Vân Quỳnh  -382714-K38-3827-2,400,000-10/05/2017</t>
  </si>
  <si>
    <t>Lê Thị Thùy Dung-400722-K40-4007-4,000,000-10/05/2017</t>
  </si>
  <si>
    <t>NOP TIEN HOC NGUYEN THI HAI NGOC 372109</t>
  </si>
  <si>
    <t>Nguyễn Khánh Ly  -391339-K39-3913-4,000,000-10/05/2017</t>
  </si>
  <si>
    <t>LE DANG KHOA----19,700,000-10/05/2017, NTHOC PHI NAM 2016-2017. LOP NCS KHOA 19</t>
  </si>
  <si>
    <t>Vương Quốc Nam-402160-K40-4021-3,600,000-10/05/2017</t>
  </si>
  <si>
    <t>Lưu Thùy Trang  -392019-K39-3920-3,800,000-10/05/2017</t>
  </si>
  <si>
    <t>NGUYEN THI HAI YEN MSSV 401847  NOP HOC PHI HOC KI II (2016-2017) 
-K40-4018-3,000,000-10/05/2017</t>
  </si>
  <si>
    <t>Vũ Như Quỳnh  -392024-K39-3920-3,400,000-10/05/2017</t>
  </si>
  <si>
    <t>Nguyễn Thị Vân Anh  -382830-K38-3828-2,000,000-10/05/2017</t>
  </si>
  <si>
    <t>Phạm Phương Hà-403023-K40-4030-15,300,000-10/05/2017</t>
  </si>
  <si>
    <t>Nguyễn Thị Lan  -391405-K39-3914-3,800,000-10/05/2017</t>
  </si>
  <si>
    <t>Lê Thị Quyên  -382816-K38-3828-2,800,000-10/05/2017</t>
  </si>
  <si>
    <t>Phạm Thị Thúy Quỳnh-403537-K40-4035-2,400,000-10/05/2017</t>
  </si>
  <si>
    <t>Hoàng Thị Ngọc Anh  -382349-K38-3823-5,000,000-10/05/2017</t>
  </si>
  <si>
    <t>Dương Kiều Vân  -381327-K38-3813-1,800,000-10/05/2017</t>
  </si>
  <si>
    <t>Hoàng Thị Thanh-403255-K40-4032-2,400,000-10/05/2017</t>
  </si>
  <si>
    <t>Nguyễn Thu Trà  -390504-K39-3905-4,000,000-10/05/2017</t>
  </si>
  <si>
    <t>Đỗ Thị Hường-401331-K40-4013-4,000,000-10/05/2017</t>
  </si>
  <si>
    <t>Lê Thị Ngọc Lan  -392822-K39-3928-3,000,000-10/05/2017</t>
  </si>
  <si>
    <t>Bùi Diệu Linh  -392816-K39-3928-3,000,000-10/05/2017</t>
  </si>
  <si>
    <t>Hà Thanh Tùng  -391039-K39-3910-4,000,000-10/05/2017</t>
  </si>
  <si>
    <t>Nguyễn Bình Dương-401501-K40-4015-3,400,000-10/05/2017</t>
  </si>
  <si>
    <t>Nguyễn Hồ Hoàng Điệp  -382527-K38-3825-2,000,000-10/05/2017</t>
  </si>
  <si>
    <t>Bùi Thị Thu  -392353-K39-3923-3,000,000-10/05/2017</t>
  </si>
  <si>
    <t>Lê Thị Giang -NCS21A008-K21-NCS21-7,880,000-10/05/2017</t>
  </si>
  <si>
    <t>Hoàng Đức Chung  -390944-K39-3909-4,000,000-10/05/2017</t>
  </si>
  <si>
    <t>Nguyễn Hoàng Lê Trinh  -393006-K39-3930-3,400,000-10/05/2017</t>
  </si>
  <si>
    <t>Nguyễn Ngọc Tú-401315-K40-4013-3,800,000-10/05/2017</t>
  </si>
  <si>
    <t>Trần Thị Mỹ Linh-403658-K40-4036-2,400,000-10/05/2017</t>
  </si>
  <si>
    <t>TRAN THI DUNG MSSV 390931-NOP HOC PHI HOC KI II (2016-2017)</t>
  </si>
  <si>
    <t>Vũ Văn Vương-MHS:400519-K40</t>
  </si>
  <si>
    <t>BUI THI PHUONG LOP 3824 MSSV 382455 NOP HOC PHI KY II NAM HOC 2016-2017</t>
  </si>
  <si>
    <t>Lê Dương Tùng  -382472-K38-3824-2,000,000-10/05/2017</t>
  </si>
  <si>
    <t>Trịnh Kim Ngân  -382574-K38-3825-2,000,000-10/05/2017</t>
  </si>
  <si>
    <t>DONG HOC PHI KI II-NGUYEN BICH NGOC-404027-LOP 4040</t>
  </si>
  <si>
    <t>NGUYEN HUU BACH MSV 403630 NOP TIEN HOC PHI HK II NAM 2016_2017</t>
  </si>
  <si>
    <t>Hoàng Cẩm Tú  -390919-K39-3909-4,000,000-10/05/2017</t>
  </si>
  <si>
    <t>Trịnh Tố Uyên-401705-K40-4017-3,400,000-10/05/2017</t>
  </si>
  <si>
    <t>Nguyễn Thị Kim Tuyến  -382466-K38-3824-2,000,000-10/05/2017</t>
  </si>
  <si>
    <t>Nguyễn Thị Ngọc Ly  -392611-K39-3926-3,000,000-10/05/2017</t>
  </si>
  <si>
    <t>Cao Thị Thương  -391714-K39-3917-3,400,000-10/05/2017</t>
  </si>
  <si>
    <t>Lê Thị Mai Linh-401011-K40-4010-3,800,000-10/05/2017</t>
  </si>
  <si>
    <t>Nguyễn Thị Minh Phương  -390418-K39-3904-3,200,000-10/05/2017</t>
  </si>
  <si>
    <t>Vũ Hương Giang  -393013-K39-3930-12,750,000-10/05/2017</t>
  </si>
  <si>
    <t>Lê Thị Thuỳ Dung  -392305-K39-3923-12,750,000-10/05/2017</t>
  </si>
  <si>
    <t>Lê Thị Minh Thảo-400852-K40-4008-3,400,000-10/05/2017</t>
  </si>
  <si>
    <t>TRINH THI DIEU LINH MSSV 403832  NOP HOC PHI HOC KI II-K40-4038-3,400,000-10/05/2017</t>
  </si>
  <si>
    <t>Nguyễn Ngọc Linh Chi  -390909-K39-3909-12,750,000-10/05/2017</t>
  </si>
  <si>
    <t>Nông Tư Vị-402866-K40-4028-900,000-10/05/2017</t>
  </si>
  <si>
    <t>Phan Mỹ Hạnh-400364-K40-4003-3,000,000-10/05/2017</t>
  </si>
  <si>
    <t>Trương ánh Mai-400636-K40-4006-3,600,000-10/05/2017</t>
  </si>
  <si>
    <t>Trần Hoàng Minh  -382370-K38-3823-2,000,000-10/05/2017</t>
  </si>
  <si>
    <t>Phạm Thị ánh-401714-K40-4017-3,400,000-10/05/2017</t>
  </si>
  <si>
    <t>Trần Hồng Ngọc-403464-K40-4034-3,000,000-10/05/2017</t>
  </si>
  <si>
    <t>Đường Ngọc Thái  -390913-K39-3909-3,800,000-10/05/2017</t>
  </si>
  <si>
    <t>Lê Phương Thảo  -382754-K38-3827-6,000,000-10/05/2017</t>
  </si>
  <si>
    <t>BUI DANG HUY MSSV 403225  NOP HOC PHI HOC KI II (2016-2017) 
-K40-4032-2,400,000-10/05/2017</t>
  </si>
  <si>
    <t>TRAN THI THUY DUONG MSSV 390601  NOP HOC PHI HOC KI II (2016-2017) 
-K39-3906-4,000,000-10/05/2017</t>
  </si>
  <si>
    <t>PHAM HOANG THANH MSSV 390645  NOP HOC PHI HOC KI II (2016-2017) 
-K39-3906-3,600,000-10/05/2017</t>
  </si>
  <si>
    <t>Nguyễn Thị Chi  -390822-K39-3908-4,000,000-10/05/2017</t>
  </si>
  <si>
    <t>Nguyễn Thị Hạnh Thu-402435-K40-4024-3,400,000-10/05/2017</t>
  </si>
  <si>
    <t>NGUYEN MINH ANH MSV 400137 NOP TIEN HOC PHI</t>
  </si>
  <si>
    <t>Trần Thị Minh Thủy  -390658-K39-3906-3,800,000-10/05/2017</t>
  </si>
  <si>
    <t>Lê Thị Bằng Giang-401433-K40-4014-4,000,000-10/05/2017</t>
  </si>
  <si>
    <t>HOANG MAI ANH LOP 3824 MSSV 382461 NOP HOC PHI KI II NAM HOC 2016-2017</t>
  </si>
  <si>
    <t>Trần Khánh Trinh-403329-K40</t>
  </si>
  <si>
    <t>391065 NGUYEN THI HONG VIET NT HOC KY II 2016 2017 ST 3.400.000D</t>
  </si>
  <si>
    <t>Phạm Hùng Cường-NCS19.016-K19-NCS19-19,700,000-10/05/2017</t>
  </si>
  <si>
    <t>Nguyễn Thị Vân Anh-403150-K40-4031-2,400,000-10/05/2017</t>
  </si>
  <si>
    <t>Trần Thanh Hiền  -392558-K39-3925-3,000,000-10/05/2017</t>
  </si>
  <si>
    <t>Nguyễn Nam Phương  -392605-K39-3926-3,000,000-10/05/2017</t>
  </si>
  <si>
    <t>Nguyễn Minh Trang  -392924-K39-3929-3,400,000-10/05/2017</t>
  </si>
  <si>
    <t>Nguyễn Thị Minh ánh  -393025-K39-3930-3,400,000-10/05/2017</t>
  </si>
  <si>
    <t>Nguyễn Thị Hồng Nhung-403239-K40-4032-2,400,000-10/05/2017</t>
  </si>
  <si>
    <t>Lê Hà Phương  -390420-K39-3904-4,000,000-10/05/2017</t>
  </si>
  <si>
    <t>Lê Thùy Dương-401529-K40-4015-3,800,000-10/05/2017</t>
  </si>
  <si>
    <t>Phan Cẩm Tú-401321-K40-4013-3,800,000-10/05/2017</t>
  </si>
  <si>
    <t>Trần Quang Việt-403307-K40-4033-2,400,000-10/05/2017</t>
  </si>
  <si>
    <t>Lê Ngọc Huyền Anh-404052-K40-4040-3,800,000-10/05/2017</t>
  </si>
  <si>
    <t>DONG THI NGOC THO - MSSV 402761NOP HOC PHI HOC KY II (2016-2017)</t>
  </si>
  <si>
    <t>VU HUONG QUYNH-MSSV: 370646- NOP TIEN HOC PHI MON GIAO DUC THE CHAT</t>
  </si>
  <si>
    <t>NGUYEN THI AN - MSSV 392824-NOP HOC PHI KI II (2016-2017)</t>
  </si>
  <si>
    <t>NGUYEN VAN HOP MSSV 382465 NOP TIEN HOC KI II 2016_2017</t>
  </si>
  <si>
    <t>PHAN THI THUONG MSSV 401358 NOP HOC PHI HOC KY II (2016-2017)</t>
  </si>
  <si>
    <t>HUA VAN LINH  -MSSV 380504-NOP HOC PHI KY II (2016-2017)</t>
  </si>
  <si>
    <t>LE QUYNH NGA -MSSV 392329-NOP HOC PHI HOC KY II (2015-2016)</t>
  </si>
  <si>
    <t>HA THU PHUONG  -MSSV 372815-NOP HOC PHI HOC KY II (2016-2017)</t>
  </si>
  <si>
    <t>Dương Hiểu Phong-403056-K40-4030-15,300,000-10/05/2017</t>
  </si>
  <si>
    <t>HO HA NHI MSSV 392654- NOP HOC PHI HOC KI II (2015-2016)</t>
  </si>
  <si>
    <t>DOAN THI HUYEN TRANG NOP HOC PHI KY II 2016-2017, MSSV: 393160</t>
  </si>
  <si>
    <t>NGUYEN QUYNH LAM - MSSV 400662-NOP HOC PHI KI II (2016-2017)</t>
  </si>
  <si>
    <t>HA NGOC ANH  -MSSV 391855- NOP HOC PHI KY II (2016-2017)</t>
  </si>
  <si>
    <t>NGUYEN THANH HUONG   MSSV 392857-NOP HOC PHI HOC KY II (2016-2017)</t>
  </si>
  <si>
    <t>VU NHAT LINH MSSV 391881- NOP HOC PHI KI II (2016-2017)</t>
  </si>
  <si>
    <t>PHAM THI THANH XUAN MSSV  NOP HOC PHI HOC KI II (2016-2017) 
393115-K39-3931-3,000,000-10/05/2017</t>
  </si>
  <si>
    <t>TRINH THI BINH MSSV 393157  NOP HOC PHI HOC KI II (2016-2017) 
 -K39-3931-3,000,000-10/05/2017</t>
  </si>
  <si>
    <t>Lê Thị Ninh-402059-K40-4020-3,000,000-10/05/2017</t>
  </si>
  <si>
    <t>Phan Như Quỳnh-401907-K40-4019-4,000,000-10/05/2017</t>
  </si>
  <si>
    <t>TA MINH LOAN - MSSV 402156 NOP HOC PHI KY II (2016-2017)</t>
  </si>
  <si>
    <t>Ngô Thị Thúy Hằng-402413-K40-4024-4,000,000-10/05/2017</t>
  </si>
  <si>
    <t>Lê Mỹ Thủy Tiên-403949-K40-4039-3,800,000-10/05/2017</t>
  </si>
  <si>
    <t>Nguyễn Thị Ngọc Bích-400213-K40-4002-3,800,000-10/05/2017</t>
  </si>
  <si>
    <t>NOP TIEN HOC. NGUYEN HONG CHAM. MSSV: 390766 LOP CLC39A1- HOC KI II NAM HOC 2016-2017</t>
  </si>
  <si>
    <t>Lường Mai Huế  -380819-K38-3808-600,000-10/05/2017</t>
  </si>
  <si>
    <t>Lê Thị Lan  -391215-K39-3912-4,000,000-10/05/2017</t>
  </si>
  <si>
    <t>Phan Thị Cẩm Hương  -393019-K39-3930-3,400,000-10/05/2017</t>
  </si>
  <si>
    <t>NGUYEN THU HUYEN TRANG MSSV: 390830 NOP TIEN HOC PHI</t>
  </si>
  <si>
    <t>DANG MINH TRANG MSSV 403959-NOP HOC PHI KY II NAM 2016-2017</t>
  </si>
  <si>
    <t>DOAN THI PHUONG TRINH-MSSV 401350-NOP HOC PHI KI II (2016-2017)</t>
  </si>
  <si>
    <t>BUI THI HOAI MY  MSSV 401359-NOP HOC PHI HOC KY II (2016-2017)</t>
  </si>
  <si>
    <t>Vũ Việt Hùng  -381448-K38-3814-1,400,000-10/05/2017</t>
  </si>
  <si>
    <t>Hà Kim Oanh-400172-K40-4001-4,000,000-10/05/2017</t>
  </si>
  <si>
    <t>Lê Hoàng Anh  -391501-K39-3915-3,800,000-10/05/2017</t>
  </si>
  <si>
    <t>Hầu Thị Hoa  -390812-K39-3908-4,000,000-10/05/2017</t>
  </si>
  <si>
    <t>Dương Thị Giang  -391869-K39-3918-3,400,000-10/05/2017</t>
  </si>
  <si>
    <t>Lê Thị Thanh Huyền-401661-K40-4016-3,400,000-10/05/2017</t>
  </si>
  <si>
    <t>Thân Thị Hoa  -391030-K39-3910-3,000,000-10/05/2017</t>
  </si>
  <si>
    <t>Phạm Thị Thanh Huyền  -391027-K39-3910-4,000,000-10/05/2017</t>
  </si>
  <si>
    <t>Đỗ Thị Nga  -392425-K39-3924-3,000,000-10/05/2017</t>
  </si>
  <si>
    <t>TRAN THI HOA MSSV 392614-NOP HOC PHI HOC KI II (2016-2017)</t>
  </si>
  <si>
    <t>Lê Thị Mộng Hằng  -392417-K39-3924-3,000,000-10/05/2017</t>
  </si>
  <si>
    <t>Nguyễn Thùy Giang-402740-K40-4027-3,600,000-10/05/2017</t>
  </si>
  <si>
    <t>Lê Thị Thu Hoài-401042-K40-4010-4,000,000-10/05/2017</t>
  </si>
  <si>
    <t>LE THI QUYNH NHU -MSSV 390129-NOP HOC PHI HOC KY II (2016-2017)</t>
  </si>
  <si>
    <t>Lê Thị Thanh Hoa  -392606-K39-3926-3,000,000-10/05/2017</t>
  </si>
  <si>
    <t>Đào Thị Thúy Hằng  -392201-K39-3922-3,800,000-10/05/2017</t>
  </si>
  <si>
    <t>NGUYEN THI NGOC YEN MSV 401411 LOP 4014 NOP TIEN HOC PHI HK2 NAM HOC 2016-2017</t>
  </si>
  <si>
    <t>NGUYEN THI PHUONG NHUNG  MSSV 392615- NOP HOC PHI HOC KY II (2016-2017)</t>
  </si>
  <si>
    <t>Đinh Đức Trọng  -371257-K37-3712-600,000-10/05/2017</t>
  </si>
  <si>
    <t>Nguyễn Thuỳ Chi  -391757-K39-3917-3,800,000-10/05/2017</t>
  </si>
  <si>
    <t>SV: HOANG THUY LINH - MSSV: 400230 NOP TIEN HOC PHI HOC KY 2 NAM HOC 2016 - 2017</t>
  </si>
  <si>
    <t>KIM THI ANH NT CHO TRAN NGOC KIM ANH-MSV:391257-K39-3912-3.800.000-10/05/2017-NOP HOC PHI KY II NAM 2016-2017</t>
  </si>
  <si>
    <t>H/S Nguyễn Hoàng Hải SN 26/4/1996 Thẻ SV 402922 lớp 4029A2-NC:NGUYEN HOANG HAI - Nguoi chuyen:</t>
  </si>
  <si>
    <t>NGUYEN TIH HA MA SV 380847 NS 05/04/1995 LOP 3808-NC:Nguyễn Thị Huyền - Nguoi chuyen:</t>
  </si>
  <si>
    <t>Họ và Tên:Nông Thị Hà, MSSV 390906, lớp 3909, nộp tiền học phí kỳ II năm học 2016 - 2017-NC:Nông đức Quang - Nguoi chuyen:</t>
  </si>
  <si>
    <t>Chuyển tiền học phí cho SV đinh Kim Quý - Mã số SV:402471. Nhận tại CN đông đô.-NC:Lý Thị Hanh - Nguoi chuyen:</t>
  </si>
  <si>
    <t>VU THI VAN NOP TIEN HOC PHI CHO CAO THE VINH MSV 403014-NC:VU THI VAN - Nguoi chuyen:</t>
  </si>
  <si>
    <t>NOP HOC PHI KY 6 CUA SINH VIEN NGUYEN DO NGOC ANH MSSV: 392266 NHAN TAI NH TMCP BUU DIEN LIEN VIET CN DONG DO-NC:Nguyễn Văn Thơi - Nguoi chuyen:</t>
  </si>
  <si>
    <t>NGUYEN VU DIEP MSV 392667 NOP TIENHOC PHI HOC KY 2 NAM 2016 2017-NC:HA NOI - Nguoi chuyen:</t>
  </si>
  <si>
    <t>TC:VNCN71676.Bui Tho Kien MSV 403835-NC:NGUYEN THUY HA - Nguoi chuyen:</t>
  </si>
  <si>
    <t>PHAM THI MINH HOA MSV 392668 NOP HOC PHI KY 2 NAM 2016 2017-NC:HA NOI - Nguoi chuyen:</t>
  </si>
  <si>
    <t>VU VAN DUONG CT CHO VU THI THAO MSSV 392244 NHAN TAI NH LIEN VIET DONG DO-HN-NC:VU VAN DUONG - Nguoi chuyen:</t>
  </si>
  <si>
    <t>Nộp học phí kỳ II Lê Kiều Minh. MSSV 403067. KH nhận tại CN đông đô-NC:Lê Minh Tuyên - Nguoi chuyen:</t>
  </si>
  <si>
    <t>CK TU 711A02019591-168-NGUYEN THI THANH THUY. ND: Luong Quoc Dinh MSV 400711 Hoc phi-NC:NGUYEN THI THANH THUY - Nguoi chuyen:</t>
  </si>
  <si>
    <t>NGUYEN NHU VAN MSV 400829 LOP 4029A NOP HP KY II</t>
  </si>
  <si>
    <t>NGUYEN THI LAN HUONG-MSSV:401159-NOP TIEN HOC PHI KY 2 NAM 2016-2017</t>
  </si>
  <si>
    <t>DINH ANH THIEN 402368 NT HOC PHI-NC:LUAN THI BICH HUONG - Nguoi chuyen:</t>
  </si>
  <si>
    <t>NOPTIEN HOC PHI KY 2 NAM 2017 SINH VIEN: NGUYEN KIEU TRINH MSSV:392045-NC:PHAM THI THO 0973360653 - Nguoi chuyen:</t>
  </si>
  <si>
    <t>đVH có TK tại NH Bưu điện Liên Việt CN đông đô, HN. Nộp tiền học phí nghiên cứu sinh K20 năm 2016-2017. Mã số học viên: NCS20A005-NC:Nguyễn Thị Thuý Hằng - Nguoi chuyen:</t>
  </si>
  <si>
    <t>PHAN THI TUYET LAN MSV 393003</t>
  </si>
  <si>
    <t>chuyển tiền nộp học phí kỳ 2, mã số sinh viên 402916; ĐV trả tiền: Hoàng Văn Thiện; Đ/C: TXHM-Nghệ An; TK/CMT: /-NC:QTDND Phường Quỳnh Xuân - TX Hoàng Mai - Nghệ An - Nguoi chuyen:</t>
  </si>
  <si>
    <t>CN DONG DO -NGUYEN KIM THANH MA SV 39146O-NC:Nguyễn Kim Thanh (01679767288 - Nguoi chuyen:</t>
  </si>
  <si>
    <t>CHU THI HUONG MSV 390829 NT</t>
  </si>
  <si>
    <t>DIEU QUYNH ANH MSV 390759  NT</t>
  </si>
  <si>
    <t>CT NH BUU DIEN LIEN VIET DONG DO HN/TRUONG DH LUAT HN/DAO XUAN TU 07/11/1996 KHOA 39 MSV:392236 NOP HOC PHI-NC:NGUYEN THI TUYET MINH - Nguoi chuyen:</t>
  </si>
  <si>
    <t>TC:VNCN76663.Nop tien hoc phi HK II nam hoc 2016-2017 ma SV 403069-NC:LE DINH LUAN - Nguoi chuyen:</t>
  </si>
  <si>
    <t>DANG TUAN ANH LOP 4040 MSSV404043 NOP TIEN HOC KY II NAM2016-2017-NC:NGUYEN HAI YEN - Nguoi chuyen:</t>
  </si>
  <si>
    <t>NGUYEN THI HANG MSSV 401349 NOP TIEN HOC PHI HOC KI 2 NAM 2016-2017-NC:NGUYEN THI HANG - Nguoi chuyen:</t>
  </si>
  <si>
    <t>TONG THI CHINH MSV 400723 NOP HOC PHI KY 2 2016-2017-NC:TONG THI CHINH - Nguoi chuyen:</t>
  </si>
  <si>
    <t>HOANG MINH MAN MA SINH VIEN 392666CHUYEN TIEN HOC PHI-NC:HOANG THI HUONG - Nguoi chuyen:</t>
  </si>
  <si>
    <t>HA THI DIEU LINH , MSSV : 403618-NC:HA NHU QUYNH - Nguoi chuyen:</t>
  </si>
  <si>
    <t>TC:VNCN86405.Pham Thi Quynh Anh ma sinh vien 393029 lop 3930 khoa thuong mai quoc te nop tien hoc phi-NC:TRAN THI THANH TAM - Nguoi chuyen:</t>
  </si>
  <si>
    <t>LUONG THI PHUONG NGA MSSV 390936 DONG TIEN HOC PHI KY 2 NAM HOC 2016-2017-NC:DUONG THI NGOC HUYEN - Nguoi chuyen:</t>
  </si>
  <si>
    <t>LUONG THI NGOC HUYEN, MA SV: 403424 NOP TIEN HOC PHI KY II NAM HOC 2016-2017</t>
  </si>
  <si>
    <t>HOC VIEN MAI THI MAI MA NCS 20B005CHUYEN NGANH LUAT HIEN PHAP DONG HOC PHI-NC:MAI THI MAI - Nguoi chuyen:</t>
  </si>
  <si>
    <t>LUU THI MAI MSSV 403670 TIEN HOC PHI-NC:HN 1358212510966136028 - Nguoi chuyen:</t>
  </si>
  <si>
    <t>LE THI LIEN NOP HOC PHI CHO SV TRANLE NGOC MINH MA SV 402929-NC: - Nguoi chuyen:</t>
  </si>
  <si>
    <t>NOP TIEN HOC PHI CHO LU THI DIEU THUY. MA SV 402540-NC:Nguyễn Thị Vân - Nguoi chuyen:</t>
  </si>
  <si>
    <t>NONG VAN CHIN CHUYEN TIEN NOP HOC PHI CHO NONG THI KIM LIEN MA SO SV: 401004 NHAN TAI CHI NHANH DONG DO-NC:NONG VAN CHIN - Nguoi chuyen:</t>
  </si>
  <si>
    <t>NGUYEN THI NGOC CHAU MSV 400959 DONG HOC PHI KY 2 NAM HOC 2016 2017-NC:QUAN TRIEU TN01668624333 - Nguoi chuyen:</t>
  </si>
  <si>
    <t>HOC PHI KY 2 NAM HOC 2016-2017 TEN SINH VIEN: HA HANH THU -MA SINH VIEN 401437-NC:HOANG THI HANH - Nguoi chuyen:</t>
  </si>
  <si>
    <t>NOP HOC PHI KY II 2016-2017 NGO THI HANH .402148-NC:NGO NGOC SANG - Nguoi chuyen:</t>
  </si>
  <si>
    <t>NOP TIEN HOC PHI KY II NâM 2016-2017 SV GIAP MINH HUYEN MSV 392311-NC:đàm Thị Thúy Toan - Nguoi chuyen:</t>
  </si>
  <si>
    <t>NGUYEN THU HANG MSV 382851 NOP HOC PHI HK 2 NAM HOC 2016-2017-NC:NGUYEN THU HANG - Nguoi chuyen:</t>
  </si>
  <si>
    <t xml:space="preserve">Phạm Thị Dịu  </t>
  </si>
  <si>
    <t xml:space="preserve">Trần Phương Mai  </t>
  </si>
  <si>
    <t>Nguyễn Thị Yến Nhi</t>
  </si>
  <si>
    <t xml:space="preserve">Quách Thị Quỳnh Mai  </t>
  </si>
  <si>
    <t>Vương Nguyễn Hoàng Yến</t>
  </si>
  <si>
    <t>Dương Việt Hà</t>
  </si>
  <si>
    <t xml:space="preserve">Nguyễn Thị Phương Linh  </t>
  </si>
  <si>
    <t xml:space="preserve">Lục ánh Nguyệt  </t>
  </si>
  <si>
    <t xml:space="preserve">Nguyễn Thị Hoài  </t>
  </si>
  <si>
    <t>Vũ Thị Phương Nhung</t>
  </si>
  <si>
    <t xml:space="preserve">Nguyễn Thị Lan  </t>
  </si>
  <si>
    <t>Trịnh Thu Phương</t>
  </si>
  <si>
    <t>Nguyễn Thị Mai Hoa</t>
  </si>
  <si>
    <t>Trịnh Thị Hằng</t>
  </si>
  <si>
    <t>Nguyễn Thị Thủy</t>
  </si>
  <si>
    <t>Bùi Thùy Ngân</t>
  </si>
  <si>
    <t>Nguyễn Văn Thiên</t>
  </si>
  <si>
    <t xml:space="preserve">Dương Thị Minh Tân  </t>
  </si>
  <si>
    <t>Phan Thị Linh</t>
  </si>
  <si>
    <t xml:space="preserve">Nguyễn Thị Hảo  </t>
  </si>
  <si>
    <t>Đỗ Thị Phương Mai</t>
  </si>
  <si>
    <t>NGO MAI CHI</t>
  </si>
  <si>
    <t>Trần Thị Huyền Trâm</t>
  </si>
  <si>
    <t xml:space="preserve">Nguyễn Tiến Đạt  </t>
  </si>
  <si>
    <t xml:space="preserve">Lê Anh Chuyên  </t>
  </si>
  <si>
    <t xml:space="preserve">Nguyễn Thủy Tiên  </t>
  </si>
  <si>
    <t xml:space="preserve">Nguyễn Hữu Quang Anh  </t>
  </si>
  <si>
    <t xml:space="preserve">Bùi Thị Minh Phương  </t>
  </si>
  <si>
    <t xml:space="preserve">Đào Thị Nguyên  </t>
  </si>
  <si>
    <t xml:space="preserve">Nguyễn Thị Dương  </t>
  </si>
  <si>
    <t xml:space="preserve">Phùng Vũ Hiệp  </t>
  </si>
  <si>
    <t xml:space="preserve">Ngô Thị Nhật ánh  </t>
  </si>
  <si>
    <t xml:space="preserve">Phạm Văn Hoàng  </t>
  </si>
  <si>
    <t>Đỗ Xuân Trọng</t>
  </si>
  <si>
    <t xml:space="preserve">Nguyễn Thị Thu Thủy  </t>
  </si>
  <si>
    <t>Chẩu Thị Đẹp</t>
  </si>
  <si>
    <t>Vũ Thị Phương Thảo</t>
  </si>
  <si>
    <t>Nguyễn Ngọc Anh</t>
  </si>
  <si>
    <t>Nguyễn Thị Yến</t>
  </si>
  <si>
    <t>Nguyễn Thị Thuỳ Linh</t>
  </si>
  <si>
    <t>Trần Xuân Thiện</t>
  </si>
  <si>
    <t>Nguyễn Thị Mỹ Linh</t>
  </si>
  <si>
    <t xml:space="preserve">Nguyễn Nam Trang  </t>
  </si>
  <si>
    <t xml:space="preserve">Cao Thị Hồng Nhung  </t>
  </si>
  <si>
    <t xml:space="preserve">Đặng Tố Uyên  </t>
  </si>
  <si>
    <t xml:space="preserve">Phan Thị Vinh  </t>
  </si>
  <si>
    <t>Bùi Thị Lan Anh</t>
  </si>
  <si>
    <t>Hoàng Phương Linh</t>
  </si>
  <si>
    <t>Trần Thị Huyền Trang</t>
  </si>
  <si>
    <t xml:space="preserve">Lê Thị Hải Yến  </t>
  </si>
  <si>
    <t xml:space="preserve">Nguyễn Văn Hoà  </t>
  </si>
  <si>
    <t xml:space="preserve">Nguyễn Thị Kim Tiến  </t>
  </si>
  <si>
    <t xml:space="preserve">Đinh Hồng Hạnh  </t>
  </si>
  <si>
    <t xml:space="preserve">Lưu Minh Tuấn  </t>
  </si>
  <si>
    <t>Trần Tú Anh</t>
  </si>
  <si>
    <t xml:space="preserve">Bùi Anh Thư  </t>
  </si>
  <si>
    <t xml:space="preserve">Tạ Thị Huyền  </t>
  </si>
  <si>
    <t xml:space="preserve">Doãn Thị Thúy Lan  </t>
  </si>
  <si>
    <t xml:space="preserve">Nguyễn Thu Thủy  </t>
  </si>
  <si>
    <t xml:space="preserve">Lê Bảo Nam  </t>
  </si>
  <si>
    <t xml:space="preserve">Nguyễn Thị Huyền Nhung  </t>
  </si>
  <si>
    <t xml:space="preserve">Nguyễn Thị Hòa  </t>
  </si>
  <si>
    <t>Nguyễn Hà Vi</t>
  </si>
  <si>
    <t xml:space="preserve">Vũ Thị Chi Mai  </t>
  </si>
  <si>
    <t>Lê Thị Quỳnh</t>
  </si>
  <si>
    <t>Lê Thu Thảo</t>
  </si>
  <si>
    <t>Lê Thị Minh Thu</t>
  </si>
  <si>
    <t xml:space="preserve">Mai Tuyết Nhung  </t>
  </si>
  <si>
    <t xml:space="preserve">Vũ Hà My  </t>
  </si>
  <si>
    <t>Nhữ Thị Ngọc ánh</t>
  </si>
  <si>
    <t xml:space="preserve">Trịnh Nguyệt Minh  </t>
  </si>
  <si>
    <t xml:space="preserve">Bùi Thị Bích Phương  </t>
  </si>
  <si>
    <t xml:space="preserve">Phạm Thị Thủy  </t>
  </si>
  <si>
    <t xml:space="preserve">Tạ Thị Thu Trà  </t>
  </si>
  <si>
    <t xml:space="preserve">Phạm Thanh Hằng  </t>
  </si>
  <si>
    <t xml:space="preserve">Quách Thị Thanh Trang  </t>
  </si>
  <si>
    <t>Nguyễn Ngọc Linh</t>
  </si>
  <si>
    <t>Trần Thị Hương Thơm</t>
  </si>
  <si>
    <t xml:space="preserve">Trịnh Thị Kim Tuyến  </t>
  </si>
  <si>
    <t>Trương Thị Hải Anh</t>
  </si>
  <si>
    <t>Trần Phương Anh</t>
  </si>
  <si>
    <t>Hoàng Thị Phượng</t>
  </si>
  <si>
    <t xml:space="preserve">Hà Thị Hoài  </t>
  </si>
  <si>
    <t xml:space="preserve">Nguyễn Việt Hoàng  </t>
  </si>
  <si>
    <t>Bùi Thị Hồng Nhung</t>
  </si>
  <si>
    <t>Phạm Thị Thanh Hương</t>
  </si>
  <si>
    <t>Phạm Hoàng Yến</t>
  </si>
  <si>
    <t>Nguyễn Thị Anh Thư</t>
  </si>
  <si>
    <t xml:space="preserve">Nguyễn Hữu Kích  </t>
  </si>
  <si>
    <t xml:space="preserve">Nguyễn Thị Hồng Dinh  </t>
  </si>
  <si>
    <t>Nguyễn Hà Trang</t>
  </si>
  <si>
    <t>Trần Văn Chuẩn</t>
  </si>
  <si>
    <t xml:space="preserve">Nguyễn Hồng Sơn  </t>
  </si>
  <si>
    <t xml:space="preserve">Đào Thị Dung  </t>
  </si>
  <si>
    <t>Đỗ Ngọc Thuỷ Dương</t>
  </si>
  <si>
    <t xml:space="preserve">Hoàng Thị Diệu Chinh  </t>
  </si>
  <si>
    <t>Quan Thị Nga</t>
  </si>
  <si>
    <t xml:space="preserve">Lữ Thị Thảo Ly  </t>
  </si>
  <si>
    <t xml:space="preserve">Tăng Thị Hương  </t>
  </si>
  <si>
    <t>Trần Thị Phương Thảo</t>
  </si>
  <si>
    <t>Nguyễn Thị Ly</t>
  </si>
  <si>
    <t xml:space="preserve">Phạm Thị Hoài Thương  </t>
  </si>
  <si>
    <t>Nông Văn Vượng</t>
  </si>
  <si>
    <t>Trần Minh Phúc</t>
  </si>
  <si>
    <t xml:space="preserve">Nguyễn Thị Minh Nguyệt  </t>
  </si>
  <si>
    <t xml:space="preserve">Vũ Thị Ngọc Huyền  </t>
  </si>
  <si>
    <t xml:space="preserve">Trần Thị Thu Uyên  </t>
  </si>
  <si>
    <t xml:space="preserve">Cao Nguyễn Hải Yến  </t>
  </si>
  <si>
    <t xml:space="preserve">Trịnh Thị Anh  </t>
  </si>
  <si>
    <t xml:space="preserve">Ngô Thu Uyên  </t>
  </si>
  <si>
    <t xml:space="preserve">Phạm Thị Thuỳ  </t>
  </si>
  <si>
    <t xml:space="preserve">Phạm Thị Lan Anh  </t>
  </si>
  <si>
    <t xml:space="preserve">Lê Thị Vân  </t>
  </si>
  <si>
    <t xml:space="preserve">Phạm Thị Hiền  </t>
  </si>
  <si>
    <t xml:space="preserve">Hà Thị Thảo Lan  </t>
  </si>
  <si>
    <t>Nguyễn Khánh Toàn</t>
  </si>
  <si>
    <t xml:space="preserve">Nguyễn Thị Thùy Trang  </t>
  </si>
  <si>
    <t xml:space="preserve">Hứa Minh Hưởng  </t>
  </si>
  <si>
    <t xml:space="preserve">Ngô Thị Trang  </t>
  </si>
  <si>
    <t xml:space="preserve">Bùi Văn Đạt  </t>
  </si>
  <si>
    <t xml:space="preserve">Lường Văn Thái  </t>
  </si>
  <si>
    <t xml:space="preserve">Đỗ Thị Ngọc Chinh  </t>
  </si>
  <si>
    <t>Phạm Thu Phương</t>
  </si>
  <si>
    <t xml:space="preserve">Lê Thị Hà  </t>
  </si>
  <si>
    <t>Lò Thị Tố Uyên</t>
  </si>
  <si>
    <t>Lê Thị Khánh Ly</t>
  </si>
  <si>
    <t>Nguyễn Mạnh Linh</t>
  </si>
  <si>
    <t xml:space="preserve">Đoàn Vi Hoa  </t>
  </si>
  <si>
    <t xml:space="preserve">Nguyễn Hồng Anh  </t>
  </si>
  <si>
    <t xml:space="preserve">Hoàng Thị Hà Trang  </t>
  </si>
  <si>
    <t xml:space="preserve">Pờ Thị Kiều  </t>
  </si>
  <si>
    <t xml:space="preserve">Vương Thị Thúy  </t>
  </si>
  <si>
    <t xml:space="preserve">Lê Thị Hương Nhi  </t>
  </si>
  <si>
    <t>Nguyễn Thị Hà An</t>
  </si>
  <si>
    <t xml:space="preserve">Lê Hoàng Bảo Long  </t>
  </si>
  <si>
    <t xml:space="preserve">Ngô Đức Minh  </t>
  </si>
  <si>
    <t>Nguyễn Mạnh Cường</t>
  </si>
  <si>
    <t xml:space="preserve">Mai Thị Hà Linh  </t>
  </si>
  <si>
    <t>LE THI VAN ANH</t>
  </si>
  <si>
    <t xml:space="preserve">Đặng Thị Ngọc Hà  </t>
  </si>
  <si>
    <t>Lò Việt Anh</t>
  </si>
  <si>
    <t xml:space="preserve">Nguyễn Huy Hoàng  </t>
  </si>
  <si>
    <t xml:space="preserve">Mai Thị Trang  </t>
  </si>
  <si>
    <t xml:space="preserve">Hoàng Hồng Diệp  </t>
  </si>
  <si>
    <t>Trịnh Thị Thu Hà</t>
  </si>
  <si>
    <t>Thái Thị Hạnh</t>
  </si>
  <si>
    <t xml:space="preserve">Trịnh Thị Hoa  </t>
  </si>
  <si>
    <t>Chu Thị Hảo</t>
  </si>
  <si>
    <t xml:space="preserve">Trần Thị Hương Giang  </t>
  </si>
  <si>
    <t>Mai Huệ An</t>
  </si>
  <si>
    <t>Đinh Thị Ngân</t>
  </si>
  <si>
    <t>Nông Thị Thanh Xoan</t>
  </si>
  <si>
    <t>Trần Văn Doanh</t>
  </si>
  <si>
    <t>Nguyễn Thị Hiền Lương</t>
  </si>
  <si>
    <t>Nguyễn Thị Kim Tuyến</t>
  </si>
  <si>
    <t>Nhữ Thị Thu Hường</t>
  </si>
  <si>
    <t>Đinh Hoàng Thùy Linh</t>
  </si>
  <si>
    <t>Nguyễn Thị Kim Chi</t>
  </si>
  <si>
    <t>Nguyễn Mai Loan</t>
  </si>
  <si>
    <t>Trịnh Thị Linh</t>
  </si>
  <si>
    <t xml:space="preserve">Dương Thị Ninh  </t>
  </si>
  <si>
    <t xml:space="preserve">Bá Thị Thùy Lan  </t>
  </si>
  <si>
    <t>Tăng Thị Giang</t>
  </si>
  <si>
    <t>Lương Thị Hải Yến</t>
  </si>
  <si>
    <t xml:space="preserve">Đỗ Trần Thành  </t>
  </si>
  <si>
    <t>Trần Thị Quỳnh Lan</t>
  </si>
  <si>
    <t>Đào Thị Vân Anh</t>
  </si>
  <si>
    <t xml:space="preserve">Lê ánh Tuyết  </t>
  </si>
  <si>
    <t xml:space="preserve">Đặng Thúy Hằng  </t>
  </si>
  <si>
    <t xml:space="preserve">Trần Thị Thanh Thư  </t>
  </si>
  <si>
    <t>Hoàng Thị Ngọc Anh</t>
  </si>
  <si>
    <t xml:space="preserve">Dương Thùy Linh  </t>
  </si>
  <si>
    <t>Đào Duy Cương</t>
  </si>
  <si>
    <t>Trần Ngọc Linh</t>
  </si>
  <si>
    <t xml:space="preserve">Bùi Thị Dương  </t>
  </si>
  <si>
    <t xml:space="preserve">Trịnh Thị Hường  </t>
  </si>
  <si>
    <t>Đặng Thị Nhung</t>
  </si>
  <si>
    <t xml:space="preserve">Trần Thị Hoa  </t>
  </si>
  <si>
    <t xml:space="preserve">Trần Thị Hoá  </t>
  </si>
  <si>
    <t xml:space="preserve">Trương Thị Uyên  </t>
  </si>
  <si>
    <t>Trương Hà Nam</t>
  </si>
  <si>
    <t xml:space="preserve">Hoàng Thu Phương  </t>
  </si>
  <si>
    <t xml:space="preserve">Lê Thị Thu Hường  </t>
  </si>
  <si>
    <t xml:space="preserve">Lê Thị Lan  </t>
  </si>
  <si>
    <t xml:space="preserve">Bùi Thị Thu Hà  </t>
  </si>
  <si>
    <t>Trần Thị ánh Nguyệt</t>
  </si>
  <si>
    <t>Phạm Thị Kiều Dung</t>
  </si>
  <si>
    <t>Nguyễn Thị Thanh Mai</t>
  </si>
  <si>
    <t>Lê Thị Hồng Vân</t>
  </si>
  <si>
    <t>Mai Thị Lệ</t>
  </si>
  <si>
    <t>Đinh Hương Giang</t>
  </si>
  <si>
    <t>Lại Thu Thủy</t>
  </si>
  <si>
    <t>Nguyễn Thị Tú Anh</t>
  </si>
  <si>
    <t>Phùng Thị Kiều Oanh</t>
  </si>
  <si>
    <t xml:space="preserve">Hoàng Thị Lan Anh  </t>
  </si>
  <si>
    <t xml:space="preserve">La Thị Xuân  </t>
  </si>
  <si>
    <t>Vũ Huyền Minh</t>
  </si>
  <si>
    <t xml:space="preserve">Mạc Thị Hà Linh  </t>
  </si>
  <si>
    <t xml:space="preserve">Trần Nhật Hạ  </t>
  </si>
  <si>
    <t>Hoàng Thị Thảo</t>
  </si>
  <si>
    <t xml:space="preserve">Vũ Anh Quân  </t>
  </si>
  <si>
    <t>Nguyễn Minh Chiến</t>
  </si>
  <si>
    <t>Đỗ Trọng Đạt</t>
  </si>
  <si>
    <t xml:space="preserve">Hồ Thị Hồng Quý  </t>
  </si>
  <si>
    <t xml:space="preserve">Phạm Thị Minh Ngọc  </t>
  </si>
  <si>
    <t>Đỗ Tùng Sơn</t>
  </si>
  <si>
    <t xml:space="preserve">Vũ Thị Hải Yến  </t>
  </si>
  <si>
    <t>Tăng Văn Hiện</t>
  </si>
  <si>
    <t>Nguyễn Thị Ngọc Hà</t>
  </si>
  <si>
    <t>Phạm Quốc Huy</t>
  </si>
  <si>
    <t>Nguyễn Thuý Linh</t>
  </si>
  <si>
    <t>Trần Lê Minh</t>
  </si>
  <si>
    <t xml:space="preserve">Hàn Đức Trung  </t>
  </si>
  <si>
    <t xml:space="preserve">Trương Hải Linh  </t>
  </si>
  <si>
    <t>Phùng Thị Thu Hiền</t>
  </si>
  <si>
    <t xml:space="preserve">Hoàng Thị Thu An  </t>
  </si>
  <si>
    <t>Nguyễn Thị Hồng Vân</t>
  </si>
  <si>
    <t>Lê Đình Hiệp</t>
  </si>
  <si>
    <t xml:space="preserve">Trần Quang Khải  </t>
  </si>
  <si>
    <t xml:space="preserve">Phạm Thị Anh Đào  </t>
  </si>
  <si>
    <t xml:space="preserve">Nguyễn Thành Công  </t>
  </si>
  <si>
    <t xml:space="preserve">Lê Viết Hợi  </t>
  </si>
  <si>
    <t>Chu Liên Thương</t>
  </si>
  <si>
    <t xml:space="preserve">Nguyễn Thị Quỳnh  </t>
  </si>
  <si>
    <t xml:space="preserve">Trịnh Thị Lài  </t>
  </si>
  <si>
    <t>Nguyễn Ngọc Mai</t>
  </si>
  <si>
    <t xml:space="preserve">Đỗ Quang Thắng  </t>
  </si>
  <si>
    <t>Chu Quang Quyến</t>
  </si>
  <si>
    <t>Nguyễn Diệu Hoa</t>
  </si>
  <si>
    <t>Phạm Linh Ngọc</t>
  </si>
  <si>
    <t xml:space="preserve">Nguyễn Thị Thu  </t>
  </si>
  <si>
    <t xml:space="preserve">Dương Thị ánh Nguyệt  </t>
  </si>
  <si>
    <t xml:space="preserve">Trần Thị Quyên  </t>
  </si>
  <si>
    <t xml:space="preserve">Nguyễn Thị Phương  </t>
  </si>
  <si>
    <t xml:space="preserve">Hoàng Thị Chuyên  </t>
  </si>
  <si>
    <t xml:space="preserve">Hoàng Anh Đức  </t>
  </si>
  <si>
    <t xml:space="preserve">Hoàng Ngọc Minh  </t>
  </si>
  <si>
    <t>Đoàn Hồng Nhung</t>
  </si>
  <si>
    <t>Hoàng Kim Thái</t>
  </si>
  <si>
    <t xml:space="preserve">Nguyễn Thị Khánh Ly  </t>
  </si>
  <si>
    <t xml:space="preserve">Chu Bích Thùy  </t>
  </si>
  <si>
    <t xml:space="preserve">Nguyễn Văn Tài  </t>
  </si>
  <si>
    <t>Đàm Nhật Linh</t>
  </si>
  <si>
    <t xml:space="preserve">Nguyễn Lan Phương  </t>
  </si>
  <si>
    <t>Lương Quốc Tuấn</t>
  </si>
  <si>
    <t>Nguyễn Bảo Ngọc</t>
  </si>
  <si>
    <t>Triệu Tùng Sơn</t>
  </si>
  <si>
    <t>Trần Thị Ngọc Tú</t>
  </si>
  <si>
    <t xml:space="preserve">Bùi Ngọc Diệp  </t>
  </si>
  <si>
    <t xml:space="preserve">Vũ Thị Mỹ Huyền  </t>
  </si>
  <si>
    <t xml:space="preserve">Hứa Hải Linh  </t>
  </si>
  <si>
    <t>Tạ Hoàng An</t>
  </si>
  <si>
    <t xml:space="preserve">Lê Nam Thắng  </t>
  </si>
  <si>
    <t>Ngô Thùy Giang</t>
  </si>
  <si>
    <t>Phạm Lâm Oanh</t>
  </si>
  <si>
    <t>Hồ Thị Mỹ</t>
  </si>
  <si>
    <t>Nguyễn Bích Thủy</t>
  </si>
  <si>
    <t xml:space="preserve">Nguyễn Thị Thi  </t>
  </si>
  <si>
    <t xml:space="preserve">Trần Vân Quỳnh  </t>
  </si>
  <si>
    <t>Lê Thị Thùy Dung</t>
  </si>
  <si>
    <t xml:space="preserve">Nguyễn Thị Hải Ngọc  </t>
  </si>
  <si>
    <t>LE DANG KHOA</t>
  </si>
  <si>
    <t>Vương Quốc Nam</t>
  </si>
  <si>
    <t xml:space="preserve">Lưu Thùy Trang  </t>
  </si>
  <si>
    <t>Nguyễn Thị Hải Yến</t>
  </si>
  <si>
    <t xml:space="preserve">Vũ Như Quỳnh  </t>
  </si>
  <si>
    <t xml:space="preserve">Nguyễn Thị Vân Anh  </t>
  </si>
  <si>
    <t>Phạm Phương Hà</t>
  </si>
  <si>
    <t xml:space="preserve">Lê Thị Quyên  </t>
  </si>
  <si>
    <t>Phạm Thị Thúy Quỳnh</t>
  </si>
  <si>
    <t xml:space="preserve">Hoàng Thị Ngọc Anh  </t>
  </si>
  <si>
    <t xml:space="preserve">Dương Kiều Vân  </t>
  </si>
  <si>
    <t>Hoàng Thị Thanh</t>
  </si>
  <si>
    <t xml:space="preserve">Nguyễn Thu Trà  </t>
  </si>
  <si>
    <t>Đỗ Thị Hường</t>
  </si>
  <si>
    <t xml:space="preserve">Lê Thị Ngọc Lan  </t>
  </si>
  <si>
    <t xml:space="preserve">Bùi Diệu Linh  </t>
  </si>
  <si>
    <t xml:space="preserve">Hà Thanh Tùng  </t>
  </si>
  <si>
    <t>Nguyễn Bình Dương</t>
  </si>
  <si>
    <t xml:space="preserve">Nguyễn Hồ Hoàng Điệp  </t>
  </si>
  <si>
    <t xml:space="preserve">Lê Thị Giang </t>
  </si>
  <si>
    <t xml:space="preserve">Hoàng Đức Chung  </t>
  </si>
  <si>
    <t xml:space="preserve">Nguyễn Hoàng Lê Trinh  </t>
  </si>
  <si>
    <t>Trần Thị Mỹ Linh</t>
  </si>
  <si>
    <t xml:space="preserve">Trần Thị Dung  </t>
  </si>
  <si>
    <t>Vũ Văn Vương</t>
  </si>
  <si>
    <t xml:space="preserve">Bùi Thị Phương  </t>
  </si>
  <si>
    <t xml:space="preserve">Lê Dương Tùng  </t>
  </si>
  <si>
    <t xml:space="preserve">Trịnh Kim Ngân  </t>
  </si>
  <si>
    <t>Nguyễn Bích Ngọc</t>
  </si>
  <si>
    <t>Nguyễn Hữu Bách</t>
  </si>
  <si>
    <t xml:space="preserve">Hoàng Cẩm Tú  </t>
  </si>
  <si>
    <t>Trịnh Tố Uyên</t>
  </si>
  <si>
    <t xml:space="preserve">Nguyễn Thị Kim Tuyến  </t>
  </si>
  <si>
    <t xml:space="preserve">Nguyễn Thị Ngọc Ly  </t>
  </si>
  <si>
    <t xml:space="preserve">Cao Thị Thương  </t>
  </si>
  <si>
    <t>Lê Thị Mai Linh</t>
  </si>
  <si>
    <t xml:space="preserve">Nguyễn Thị Minh Phương  </t>
  </si>
  <si>
    <t xml:space="preserve">Vũ Hương Giang  </t>
  </si>
  <si>
    <t xml:space="preserve">Lê Thị Thuỳ Dung  </t>
  </si>
  <si>
    <t>Lê Thị Minh Thảo</t>
  </si>
  <si>
    <t>Trịnh Thị Diệu Linh</t>
  </si>
  <si>
    <t xml:space="preserve">Nguyễn Ngọc Linh Chi  </t>
  </si>
  <si>
    <t>Nông Tư Vị</t>
  </si>
  <si>
    <t>Phan Mỹ Hạnh</t>
  </si>
  <si>
    <t>Trương ánh Mai</t>
  </si>
  <si>
    <t xml:space="preserve">Trần Hoàng Minh  </t>
  </si>
  <si>
    <t>Phạm Thị ánh</t>
  </si>
  <si>
    <t>Trần Hồng Ngọc</t>
  </si>
  <si>
    <t xml:space="preserve">Đường Ngọc Thái  </t>
  </si>
  <si>
    <t xml:space="preserve">Lê Phương Thảo  </t>
  </si>
  <si>
    <t>Bùi Đăng Huy</t>
  </si>
  <si>
    <t xml:space="preserve">Trần Thị Thùy Dương  </t>
  </si>
  <si>
    <t xml:space="preserve">Phạm Hoàng Thanh  </t>
  </si>
  <si>
    <t xml:space="preserve">Nguyễn Thị Chi  </t>
  </si>
  <si>
    <t>Nguyễn Thị Hạnh Thu</t>
  </si>
  <si>
    <t>Nguyễn Minh Anh</t>
  </si>
  <si>
    <t xml:space="preserve">Trần Thị Minh Thủy  </t>
  </si>
  <si>
    <t>Lê Thị Bằng Giang</t>
  </si>
  <si>
    <t xml:space="preserve">Hoàng Mai Anh  </t>
  </si>
  <si>
    <t>Trần Khánh Trinh</t>
  </si>
  <si>
    <t xml:space="preserve">Nguyễn Thị Hồng Việt  </t>
  </si>
  <si>
    <t>Phạm Hùng Cường</t>
  </si>
  <si>
    <t xml:space="preserve">Trần Thanh Hiền  </t>
  </si>
  <si>
    <t xml:space="preserve">Nguyễn Nam Phương  </t>
  </si>
  <si>
    <t xml:space="preserve">Nguyễn Thị Minh ánh  </t>
  </si>
  <si>
    <t>Phan Cẩm Tú</t>
  </si>
  <si>
    <t>Trần Quang Việt</t>
  </si>
  <si>
    <t>Lê Ngọc Huyền Anh</t>
  </si>
  <si>
    <t>Đồng Thị Ngọc Thơ</t>
  </si>
  <si>
    <t xml:space="preserve">Vũ Hương Quỳnh  </t>
  </si>
  <si>
    <t xml:space="preserve">Nguyễn Thị An  </t>
  </si>
  <si>
    <t xml:space="preserve">Nguyễn Văn Hợp  </t>
  </si>
  <si>
    <t>Phan Thị Thương</t>
  </si>
  <si>
    <t xml:space="preserve">Hứa Văn Linh  </t>
  </si>
  <si>
    <t xml:space="preserve">Lê Quỳnh Nga  </t>
  </si>
  <si>
    <t xml:space="preserve">Hà Thu Phương  </t>
  </si>
  <si>
    <t>Dương Hiểu Phong</t>
  </si>
  <si>
    <t xml:space="preserve">Hồ Hà Nhi  </t>
  </si>
  <si>
    <t xml:space="preserve">Đoàn Thị Huyền Trang  </t>
  </si>
  <si>
    <t>Nguyễn Quỳnh Lâm</t>
  </si>
  <si>
    <t xml:space="preserve">Hà Ngọc Anh  </t>
  </si>
  <si>
    <t xml:space="preserve">Nguyễn Thanh Hương  </t>
  </si>
  <si>
    <t xml:space="preserve">Vũ Nhật Linh  </t>
  </si>
  <si>
    <t xml:space="preserve">Phạm Thị Thanh Xuân  </t>
  </si>
  <si>
    <t xml:space="preserve">Trịnh Thị Bình  </t>
  </si>
  <si>
    <t>Lê Thị Ninh</t>
  </si>
  <si>
    <t>Tạ Minh Loan</t>
  </si>
  <si>
    <t>Ngô Thị Thúy Hằng</t>
  </si>
  <si>
    <t>Lê Mỹ Thủy Tiên</t>
  </si>
  <si>
    <t>Nguyễn Thị Ngọc Bích</t>
  </si>
  <si>
    <t xml:space="preserve">Nguyễn Hồng Châm  </t>
  </si>
  <si>
    <t xml:space="preserve">Lường Mai Huế  </t>
  </si>
  <si>
    <t xml:space="preserve">Phan Thị Cẩm Hương  </t>
  </si>
  <si>
    <t xml:space="preserve">Nguyễn Thị Huyền Trang  </t>
  </si>
  <si>
    <t>Đặng Minh Trang</t>
  </si>
  <si>
    <t>Đoàn Thị Phương Trinh</t>
  </si>
  <si>
    <t>Bùi Thị Hoài My</t>
  </si>
  <si>
    <t xml:space="preserve">Vũ Việt Hùng  </t>
  </si>
  <si>
    <t>Hà Kim Oanh</t>
  </si>
  <si>
    <t xml:space="preserve">Lê Hoàng Anh  </t>
  </si>
  <si>
    <t xml:space="preserve">Hầu Thị Hoa  </t>
  </si>
  <si>
    <t xml:space="preserve">Dương Thị Giang  </t>
  </si>
  <si>
    <t>Lê Thị Thanh Huyền</t>
  </si>
  <si>
    <t xml:space="preserve">Thân Thị Hoa  </t>
  </si>
  <si>
    <t xml:space="preserve">Phạm Thị Thanh Huyền  </t>
  </si>
  <si>
    <t xml:space="preserve">Đỗ Thị Nga  </t>
  </si>
  <si>
    <t xml:space="preserve">Lê Thị Mộng Hằng  </t>
  </si>
  <si>
    <t>Nguyễn Thùy Giang</t>
  </si>
  <si>
    <t>Lê Thị Thu Hoài</t>
  </si>
  <si>
    <t xml:space="preserve">Lê Thị Quỳnh Như  </t>
  </si>
  <si>
    <t xml:space="preserve">Lê Thị Thanh Hoa  </t>
  </si>
  <si>
    <t xml:space="preserve">Đào Thị Thúy Hằng  </t>
  </si>
  <si>
    <t>Nguyễn Thị Ngọc Yến</t>
  </si>
  <si>
    <t xml:space="preserve">Nguyễn Thị Phương Nhung  </t>
  </si>
  <si>
    <t xml:space="preserve">Đinh Đức Trọng  </t>
  </si>
  <si>
    <t xml:space="preserve">Nguyễn Thuỳ Chi  </t>
  </si>
  <si>
    <t>NCS21B001</t>
  </si>
  <si>
    <t>NCS19.008</t>
  </si>
  <si>
    <t>Mai Thị Mai</t>
  </si>
  <si>
    <t>GẠCH NỢ DO NỘP BỔ SUNG</t>
  </si>
  <si>
    <t xml:space="preserve">Nguyễn Kiều Trinh  </t>
  </si>
  <si>
    <t>Hoàng Văn Thiện</t>
  </si>
  <si>
    <t>Đặng Thị Bảy</t>
  </si>
  <si>
    <t>Hoàng Thùy Linh</t>
  </si>
  <si>
    <t xml:space="preserve">Trần Ngọc Kim Anh  </t>
  </si>
  <si>
    <t>Nguyễn Hoàng Hải</t>
  </si>
  <si>
    <t xml:space="preserve">Nguyễn Thị Hà  </t>
  </si>
  <si>
    <t>Đinh Kim Quý</t>
  </si>
  <si>
    <t>Cao Thế Vinh</t>
  </si>
  <si>
    <t xml:space="preserve">Nguyễn Đỗ Ngọc Anh  </t>
  </si>
  <si>
    <t xml:space="preserve">Nguyễn Vũ Điệp  </t>
  </si>
  <si>
    <t>Bùi Thọ Kiên</t>
  </si>
  <si>
    <t xml:space="preserve">Phạm Thị Minh Hoa  </t>
  </si>
  <si>
    <t xml:space="preserve">Vũ Thị Thảo  </t>
  </si>
  <si>
    <t>Lê Kiều Minh</t>
  </si>
  <si>
    <t>Lương Quốc Đình</t>
  </si>
  <si>
    <t>Nguyễn Như Vân</t>
  </si>
  <si>
    <t>Nguyễn Thị Lan Hương</t>
  </si>
  <si>
    <t>Đinh Anh Thiện</t>
  </si>
  <si>
    <t>Nguyễn Thị Thuý Hằng</t>
  </si>
  <si>
    <t xml:space="preserve">Phạm Thị Tuyết Lan  </t>
  </si>
  <si>
    <t xml:space="preserve">Nguyễn Kim Thanh  </t>
  </si>
  <si>
    <t xml:space="preserve">Chu Thị Hương  </t>
  </si>
  <si>
    <t xml:space="preserve">Điêu Quỳnh Anh  </t>
  </si>
  <si>
    <t xml:space="preserve">Đào Xuân Tú  </t>
  </si>
  <si>
    <t>Lê Gia Khánh</t>
  </si>
  <si>
    <t>Đặng Tuấn Anh</t>
  </si>
  <si>
    <t>Tống Thị Chinh</t>
  </si>
  <si>
    <t xml:space="preserve">Hoàng Minh Mẫn  </t>
  </si>
  <si>
    <t>Hà Thị Diệu Linh</t>
  </si>
  <si>
    <t xml:space="preserve">Phạm Thị Quỳnh Anh  </t>
  </si>
  <si>
    <t xml:space="preserve">Lương Thị Phương Nga  </t>
  </si>
  <si>
    <t>Lương Thị Ngọc Huyền</t>
  </si>
  <si>
    <t>Lưu Thị Mai</t>
  </si>
  <si>
    <t>Trần Lê Ngọc Minh</t>
  </si>
  <si>
    <t>Lù Thị Diệu Thúy</t>
  </si>
  <si>
    <t>Nông Thị Kim Liên</t>
  </si>
  <si>
    <t>Nguyễn Thị Ngọc Châu</t>
  </si>
  <si>
    <t>Hà Hạnh Thu</t>
  </si>
  <si>
    <t>Ngô Thị Hạnh</t>
  </si>
  <si>
    <t xml:space="preserve">Giáp Minh Huyền  </t>
  </si>
  <si>
    <t xml:space="preserve">Nguyễn Thu Hằng  </t>
  </si>
  <si>
    <t>DANH SÁCH SINH VIÊN THỰC NỘP TiỀN HỌC PHÍ NGÀY 10/5</t>
  </si>
  <si>
    <t>NCS21B022</t>
  </si>
  <si>
    <t>NCS20A003</t>
  </si>
  <si>
    <t>NCS20B015</t>
  </si>
  <si>
    <t>NCS22036</t>
  </si>
  <si>
    <t>NCS21A006</t>
  </si>
  <si>
    <t>NCS20A001</t>
  </si>
  <si>
    <t>Ngô Thị Hồng Ánh</t>
  </si>
  <si>
    <t>Đặng Đình Đoàn</t>
  </si>
  <si>
    <t>Hoàng Thị Phấn</t>
  </si>
  <si>
    <t xml:space="preserve">Nguyễn Thị Huyên  </t>
  </si>
  <si>
    <t>Nguyễn Thảo Linh</t>
  </si>
  <si>
    <t xml:space="preserve">Phạm Anh Ngọc  </t>
  </si>
  <si>
    <t xml:space="preserve">Đỗ Thu Huyền  </t>
  </si>
  <si>
    <t xml:space="preserve">Tôn Viết Quý  </t>
  </si>
  <si>
    <t xml:space="preserve">Trần Minh Phương  </t>
  </si>
  <si>
    <t xml:space="preserve">Nguyễn Thị Huệ  </t>
  </si>
  <si>
    <t xml:space="preserve">Nguyễn Như Quỳnh  </t>
  </si>
  <si>
    <t xml:space="preserve">Đinh Thị Hân  </t>
  </si>
  <si>
    <t xml:space="preserve">Santisouk SengDara  </t>
  </si>
  <si>
    <t xml:space="preserve">Trần Thanh Thuỷ  </t>
  </si>
  <si>
    <t xml:space="preserve">Hà Thu Hường  </t>
  </si>
  <si>
    <t xml:space="preserve">Nguyễn Thị Diệu Linh  </t>
  </si>
  <si>
    <t>Nguyễn Duy Hưởng</t>
  </si>
  <si>
    <t>PHAM THI NGOC DUNG</t>
  </si>
  <si>
    <t xml:space="preserve">Nguyễn Hữu Tiến Anh  </t>
  </si>
  <si>
    <t xml:space="preserve">Vũ Bảo Trâm  </t>
  </si>
  <si>
    <t xml:space="preserve">Phạm Hải Anh  </t>
  </si>
  <si>
    <t xml:space="preserve">Xương Thị Thanh Dung  </t>
  </si>
  <si>
    <t>Trần Hữu Dũng</t>
  </si>
  <si>
    <t xml:space="preserve">Vũ Thị Liễu  </t>
  </si>
  <si>
    <t xml:space="preserve">Giáp Thị Tiền  </t>
  </si>
  <si>
    <t xml:space="preserve">Tống Thanh Bình  </t>
  </si>
  <si>
    <t>Nguyễn Thị Phương Hằng</t>
  </si>
  <si>
    <t>Phạm Thị Thùy Dương</t>
  </si>
  <si>
    <t>Nguyễn Văn Dương</t>
  </si>
  <si>
    <t xml:space="preserve">Nguyễn Thuỳ Dương  </t>
  </si>
  <si>
    <t xml:space="preserve">Đào Thị Bích Ngọc  </t>
  </si>
  <si>
    <t>Đặng Bích Phương</t>
  </si>
  <si>
    <t>Trần Ngọc Lam Giang</t>
  </si>
  <si>
    <t>Trương Thị Như Quỳnh</t>
  </si>
  <si>
    <t xml:space="preserve">Trịnh Phương Thảo  </t>
  </si>
  <si>
    <t xml:space="preserve">Lương Thị Nhung  </t>
  </si>
  <si>
    <t>Nguyễn Văn Điệp</t>
  </si>
  <si>
    <t xml:space="preserve">Lã Hà Linh  </t>
  </si>
  <si>
    <t>Bùi Thế Cảnh</t>
  </si>
  <si>
    <t>Hà Thị Kim Liên</t>
  </si>
  <si>
    <t>Nguyễn Thái Sơn</t>
  </si>
  <si>
    <t xml:space="preserve">Giáp Thị Thảo Anh  </t>
  </si>
  <si>
    <t>Vy Minh Hiếu</t>
  </si>
  <si>
    <t xml:space="preserve">Bùi Thị Nhã Phương  </t>
  </si>
  <si>
    <t>Hoàng Thị Vân Thư</t>
  </si>
  <si>
    <t xml:space="preserve">Phạm Thị Thu Hiền  </t>
  </si>
  <si>
    <t xml:space="preserve">Nguyễn Ngọc Mai  </t>
  </si>
  <si>
    <t>Đỗ Thanh Hương</t>
  </si>
  <si>
    <t>Trần Trung Đức</t>
  </si>
  <si>
    <t>Lê Thị Huệ Duyên</t>
  </si>
  <si>
    <t xml:space="preserve">Vũ Thanh Hương  </t>
  </si>
  <si>
    <t xml:space="preserve">Nguyễn Diệu Thùy  </t>
  </si>
  <si>
    <t xml:space="preserve">Nguyễn Ngân Hạnh  </t>
  </si>
  <si>
    <t>Trần Thị Thu Hường</t>
  </si>
  <si>
    <t>Lê Nguyên Tuấn Anh</t>
  </si>
  <si>
    <t xml:space="preserve">Vũ Hồng Thắm  </t>
  </si>
  <si>
    <t xml:space="preserve">Trà Nhật Linh  </t>
  </si>
  <si>
    <t xml:space="preserve">Phạm Thị Hải Yến  </t>
  </si>
  <si>
    <t xml:space="preserve">Trần Thị Tuyết Chinh  </t>
  </si>
  <si>
    <t xml:space="preserve">Hoàng Thị Dắp  </t>
  </si>
  <si>
    <t>Nguyễn Hồng Hà Trang</t>
  </si>
  <si>
    <t>Nguyễn Thị Gái</t>
  </si>
  <si>
    <t>Lê Trọng Đạt</t>
  </si>
  <si>
    <t xml:space="preserve">Nguyễn Thị Kim Oanh  </t>
  </si>
  <si>
    <t>Hoàng Thị Thanh Trà</t>
  </si>
  <si>
    <t xml:space="preserve">Phạm Thị ánh  </t>
  </si>
  <si>
    <t>Vũ Thị Dương</t>
  </si>
  <si>
    <t>Hoàng Đức Duy</t>
  </si>
  <si>
    <t xml:space="preserve">Vũ Xuân Đô  </t>
  </si>
  <si>
    <t>Trần Thị Quỳnh Trang</t>
  </si>
  <si>
    <t>Đặng Thị Thùy Dương</t>
  </si>
  <si>
    <t>Lò Thị Thanh</t>
  </si>
  <si>
    <t xml:space="preserve">Nguyễn Hoàng Minh  </t>
  </si>
  <si>
    <t>Nguyễn Thị Lệ</t>
  </si>
  <si>
    <t xml:space="preserve">Trần Thùy Linh  </t>
  </si>
  <si>
    <t>Đào Thị Thanh Tâm</t>
  </si>
  <si>
    <t xml:space="preserve">Vũ Thị Mai Ly  </t>
  </si>
  <si>
    <t>Vũ Thị Dân</t>
  </si>
  <si>
    <t>Nguyễn Anh Vinh</t>
  </si>
  <si>
    <t>Nguyễn Thị Hải Hà</t>
  </si>
  <si>
    <t>Phạm Nhật Lệ</t>
  </si>
  <si>
    <t>Hoàng Thị Niệm</t>
  </si>
  <si>
    <t>Nguyễn Thu Quỳnh</t>
  </si>
  <si>
    <t>Nguyễn Hồng Anh</t>
  </si>
  <si>
    <t>Lò Trung Thành</t>
  </si>
  <si>
    <t xml:space="preserve">Vi Thị Phượng  </t>
  </si>
  <si>
    <t>Đặng Thị Hiền</t>
  </si>
  <si>
    <t xml:space="preserve">Nguyễn Thị Thanh An  </t>
  </si>
  <si>
    <t xml:space="preserve">Nguyễn Thị Nhã  </t>
  </si>
  <si>
    <t>Trần Thị Khánh Linh</t>
  </si>
  <si>
    <t xml:space="preserve">Trần Hải Yến  </t>
  </si>
  <si>
    <t xml:space="preserve">Hà Tiến Đảm  </t>
  </si>
  <si>
    <t xml:space="preserve">Nguyễn Đăng Hữu  </t>
  </si>
  <si>
    <t>Nguyễn Ngọc Diệp</t>
  </si>
  <si>
    <t>Nguyễn Minh Hằng</t>
  </si>
  <si>
    <t xml:space="preserve">Lê Hồng Hạnh  </t>
  </si>
  <si>
    <t>Trần Thị Ngọc ánh</t>
  </si>
  <si>
    <t>Bùi Thị Hà</t>
  </si>
  <si>
    <t>Nguyễn Thị Hương Trà</t>
  </si>
  <si>
    <t xml:space="preserve">Lâm Tiến Tân  </t>
  </si>
  <si>
    <t xml:space="preserve">Tạ Khánh Duy  </t>
  </si>
  <si>
    <t>Võ Minh Thắng</t>
  </si>
  <si>
    <t xml:space="preserve">Trần Thị Minh Châm  </t>
  </si>
  <si>
    <t>Trần Đức Hiếu</t>
  </si>
  <si>
    <t xml:space="preserve">Vũ Huy Hoàng  </t>
  </si>
  <si>
    <t xml:space="preserve">Phạm Thị Yến  </t>
  </si>
  <si>
    <t xml:space="preserve">Nguyễn Kim Thúy  </t>
  </si>
  <si>
    <t>Phạm Thị Giang</t>
  </si>
  <si>
    <t>Nguyễn Ngân Hà</t>
  </si>
  <si>
    <t>Nguyễn Thị Tiến</t>
  </si>
  <si>
    <t xml:space="preserve">Phạm Minh Đức  </t>
  </si>
  <si>
    <t xml:space="preserve">Hoàng Thu Hà  </t>
  </si>
  <si>
    <t xml:space="preserve">Lê Thị Thu Hương  </t>
  </si>
  <si>
    <t xml:space="preserve">Phạm Hoàng Giang  </t>
  </si>
  <si>
    <t xml:space="preserve">Nguyễn Thị Phượng  </t>
  </si>
  <si>
    <t xml:space="preserve">Tống Mai Hương  </t>
  </si>
  <si>
    <t>Vũ Văn Linh</t>
  </si>
  <si>
    <t>Nguyễn Thị Minh Nguyệt</t>
  </si>
  <si>
    <t>Trịnh Thị Phượng</t>
  </si>
  <si>
    <t>Nguyễn Thị Thu Ngoan</t>
  </si>
  <si>
    <t>Đặng Thị Thanh Hà</t>
  </si>
  <si>
    <t xml:space="preserve">Phan Thị Huệ Quỳnh  </t>
  </si>
  <si>
    <t xml:space="preserve">Văn Thị Tố Uyên  </t>
  </si>
  <si>
    <t>Nguyễn Thị Mây</t>
  </si>
  <si>
    <t>Đỗ Thị Hằng</t>
  </si>
  <si>
    <t xml:space="preserve">Trần Thị Mỹ Duyên  </t>
  </si>
  <si>
    <t>Ngô Khánh Linh</t>
  </si>
  <si>
    <t xml:space="preserve">Liễu Ngọc Quân  </t>
  </si>
  <si>
    <t>Phạm Ngọc Anh</t>
  </si>
  <si>
    <t xml:space="preserve">Nguyễn Thị Hằng  </t>
  </si>
  <si>
    <t>Phạm Thị Trang</t>
  </si>
  <si>
    <t>Phạm Thị Hồng Nhung</t>
  </si>
  <si>
    <t xml:space="preserve">Hoàng Thị Trinh  </t>
  </si>
  <si>
    <t>Huỳnh Phương Ngân</t>
  </si>
  <si>
    <t xml:space="preserve">Đào Thục Hạnh  </t>
  </si>
  <si>
    <t xml:space="preserve">Phạm Minh Phương  </t>
  </si>
  <si>
    <t xml:space="preserve">Nguyễn Tuấn Vũ  </t>
  </si>
  <si>
    <t>Dương Thị Thùy Ngân</t>
  </si>
  <si>
    <t xml:space="preserve">Phạm Tiến Anh  </t>
  </si>
  <si>
    <t>Bùi Hồng Duyên</t>
  </si>
  <si>
    <t xml:space="preserve">Đoàn Khánh Ly  </t>
  </si>
  <si>
    <t>Đặng Thu Uyên</t>
  </si>
  <si>
    <t>Hoàng Thị Quỳnh Trang</t>
  </si>
  <si>
    <t xml:space="preserve">Nguyễn Đỗ Cẩm Nhung  </t>
  </si>
  <si>
    <t xml:space="preserve">Ngô Khánh Hoà  </t>
  </si>
  <si>
    <t xml:space="preserve">Đinh Thị Huyền Trang  </t>
  </si>
  <si>
    <t>Lê Thị Hương Trang</t>
  </si>
  <si>
    <t xml:space="preserve">Nguyễn Thị Pha  </t>
  </si>
  <si>
    <t xml:space="preserve">Trần Mỹ Linh  </t>
  </si>
  <si>
    <t xml:space="preserve">Đặng Thị Lan Anh  </t>
  </si>
  <si>
    <t xml:space="preserve">Chung Thị Lý  </t>
  </si>
  <si>
    <t xml:space="preserve">Nguyễn Thu Hương  </t>
  </si>
  <si>
    <t xml:space="preserve">Nguyễn Mai Huyền  </t>
  </si>
  <si>
    <t xml:space="preserve">Hoàng Lan Hương  </t>
  </si>
  <si>
    <t xml:space="preserve">Phan Thảo Linh  </t>
  </si>
  <si>
    <t>Nguyễn Ngọc Duy</t>
  </si>
  <si>
    <t xml:space="preserve">Trần Khánh Linh  </t>
  </si>
  <si>
    <t xml:space="preserve">Hoàng Thị Sương  </t>
  </si>
  <si>
    <t>Bùi Thị Hoàng Yến</t>
  </si>
  <si>
    <t>Trần Tiểu Trâm</t>
  </si>
  <si>
    <t xml:space="preserve">Trần Thị Minh Anh  </t>
  </si>
  <si>
    <t xml:space="preserve">Lê Hương Trà  </t>
  </si>
  <si>
    <t>Phạm Thị Mỹ Linh</t>
  </si>
  <si>
    <t>Vũ Hoàng Diễm My</t>
  </si>
  <si>
    <t>Phạm Thị Thương</t>
  </si>
  <si>
    <t>Ma Thị ánh</t>
  </si>
  <si>
    <t>Đặng Hiền Thương</t>
  </si>
  <si>
    <t xml:space="preserve">Nguyễn Thị Thu Phương  </t>
  </si>
  <si>
    <t xml:space="preserve">Trịnh Thị Huyền Trang  </t>
  </si>
  <si>
    <t>Lê Nữ Thục Anh</t>
  </si>
  <si>
    <t xml:space="preserve">Nguyễn Thị Thùy  </t>
  </si>
  <si>
    <t xml:space="preserve">Nông Thị Huyền Ngọc  </t>
  </si>
  <si>
    <t xml:space="preserve">Chử Hà Phương  </t>
  </si>
  <si>
    <t>Trần Thị Minh Huyền</t>
  </si>
  <si>
    <t>Điêu Chính Hoàng</t>
  </si>
  <si>
    <t xml:space="preserve">Hoàng Thị Thùy Linh  </t>
  </si>
  <si>
    <t>Trần Văn Phúc</t>
  </si>
  <si>
    <t>Trần Thị Liên Hương</t>
  </si>
  <si>
    <t xml:space="preserve">Trần Thanh Tú  </t>
  </si>
  <si>
    <t xml:space="preserve">Trần ánh Tuyết  </t>
  </si>
  <si>
    <t xml:space="preserve">Tòng Thu Hà  </t>
  </si>
  <si>
    <t xml:space="preserve">Nguyễn Hoàng Kim Nữ  </t>
  </si>
  <si>
    <t>Thào Thuỷ Tiên</t>
  </si>
  <si>
    <t xml:space="preserve">Lê Thị Huệ  </t>
  </si>
  <si>
    <t xml:space="preserve">Nguyễn Minh Tâm  </t>
  </si>
  <si>
    <t>Bùi Mai Anh</t>
  </si>
  <si>
    <t>Nguyễn Thị Thái Hòa</t>
  </si>
  <si>
    <t>Đặng Vũ Hùng</t>
  </si>
  <si>
    <t xml:space="preserve">Phạm Thị Linh Đan  </t>
  </si>
  <si>
    <t xml:space="preserve">Hoàng Thị Hiền  </t>
  </si>
  <si>
    <t>Nguyễn Thị Lương</t>
  </si>
  <si>
    <t>Phạm Hồng Nhung</t>
  </si>
  <si>
    <t xml:space="preserve">Nguyễn Thùy Giang  </t>
  </si>
  <si>
    <t xml:space="preserve">Cao Thị Quỳnh  </t>
  </si>
  <si>
    <t xml:space="preserve">Đỗ Thị Hà Trang  </t>
  </si>
  <si>
    <t>Huỳnh Thị Kim Thúy</t>
  </si>
  <si>
    <t xml:space="preserve">Hoàng Thị Tống Linh  </t>
  </si>
  <si>
    <t>Trịnh Hương Giang</t>
  </si>
  <si>
    <t xml:space="preserve">Nguyễn Thu Hường  </t>
  </si>
  <si>
    <t xml:space="preserve">Thái Khánh Linh  </t>
  </si>
  <si>
    <t xml:space="preserve">Phạm Thị Hồng Anh  </t>
  </si>
  <si>
    <t xml:space="preserve">Quách Công Luận  </t>
  </si>
  <si>
    <t>Nguyễn Thị Vân</t>
  </si>
  <si>
    <t xml:space="preserve">Nguyễn Ngọc Tân  </t>
  </si>
  <si>
    <t>Đàm Quang Ngọc</t>
  </si>
  <si>
    <t xml:space="preserve">Nguyễn Đức Tài  </t>
  </si>
  <si>
    <t xml:space="preserve">Bùi Thị Thùy Linh  </t>
  </si>
  <si>
    <t>Lê Đình Đạt</t>
  </si>
  <si>
    <t xml:space="preserve">Phạm Thị Thu Trang  </t>
  </si>
  <si>
    <t xml:space="preserve">Nguyễn Đức Huy  </t>
  </si>
  <si>
    <t>Trần Quốc Lượng</t>
  </si>
  <si>
    <t>Chu Mạnh Luân</t>
  </si>
  <si>
    <t>Lục Thị Ngà</t>
  </si>
  <si>
    <t>Bùi Hải Linh</t>
  </si>
  <si>
    <t xml:space="preserve">Phạm Ngọc ánh  </t>
  </si>
  <si>
    <t xml:space="preserve">Trần Thanh Hương  </t>
  </si>
  <si>
    <t>Nguyễn Thế Huy</t>
  </si>
  <si>
    <t>Phạm Thúy Hiền</t>
  </si>
  <si>
    <t>Bùi Thị Quỳnh Trâm</t>
  </si>
  <si>
    <t>Nguyễn Giang Uy</t>
  </si>
  <si>
    <t xml:space="preserve">Bùi Phương Quý Anh  </t>
  </si>
  <si>
    <t xml:space="preserve">Nguyễn Thị Linh  </t>
  </si>
  <si>
    <t>Mai Đức Thiện</t>
  </si>
  <si>
    <t xml:space="preserve">Đặng Thị Hương Nhi  </t>
  </si>
  <si>
    <t>Bùi Thị Thơm</t>
  </si>
  <si>
    <t xml:space="preserve">Phạm Quỳnh Trang  </t>
  </si>
  <si>
    <t xml:space="preserve">Lý Mai Phương  </t>
  </si>
  <si>
    <t>Bùi Mạnh Tuấn</t>
  </si>
  <si>
    <t>Nguyễn An Giang</t>
  </si>
  <si>
    <t>Nguyễn Thị Kim Anh</t>
  </si>
  <si>
    <t>Dương Thị Thảo</t>
  </si>
  <si>
    <t>Đặng Thị Nhạn</t>
  </si>
  <si>
    <t xml:space="preserve">Nghiêm Thị Hà Phương  </t>
  </si>
  <si>
    <t xml:space="preserve">Đinh Thị Thùy Linh  </t>
  </si>
  <si>
    <t xml:space="preserve">Phạm Thuỳ Ninh  </t>
  </si>
  <si>
    <t xml:space="preserve">Phạm Thị Thanh Nhàn  </t>
  </si>
  <si>
    <t xml:space="preserve">Đoàn Thị Vân Anh  </t>
  </si>
  <si>
    <t>Hoàng Thị Thúy Vi</t>
  </si>
  <si>
    <t xml:space="preserve">Ngô Thị Lan Anh  </t>
  </si>
  <si>
    <t>Phan Thị Lệ</t>
  </si>
  <si>
    <t>Vũ Thị Minh Hằng</t>
  </si>
  <si>
    <t xml:space="preserve">Lương Thị Hường  </t>
  </si>
  <si>
    <t xml:space="preserve">Lý Thị Mai Phương  </t>
  </si>
  <si>
    <t>Bùi Thị Giang</t>
  </si>
  <si>
    <t>Nguyễn Thị Quỳnh Mai</t>
  </si>
  <si>
    <t xml:space="preserve">Mai Thị Ngân Hà  </t>
  </si>
  <si>
    <t xml:space="preserve">Nguyễn Thị Thu Uyên  </t>
  </si>
  <si>
    <t xml:space="preserve">Lê Minh Tuấn  </t>
  </si>
  <si>
    <t>Nguyễn Thị Hà Trang</t>
  </si>
  <si>
    <t>Nguyễn Phương Thúy</t>
  </si>
  <si>
    <t xml:space="preserve">Nguyễn Tuấn Nghĩa  </t>
  </si>
  <si>
    <t>Lê Thị Nguyệt Hà</t>
  </si>
  <si>
    <t>Trần Thị Hạnh</t>
  </si>
  <si>
    <t xml:space="preserve">Vì Yến Chi  </t>
  </si>
  <si>
    <t>Sầm Thị Diệu Sương</t>
  </si>
  <si>
    <t xml:space="preserve">Nguyễn Phương Anh  </t>
  </si>
  <si>
    <t>Nguyễn Thị Hà Nhi</t>
  </si>
  <si>
    <t xml:space="preserve">Trịnh Văn Lên  </t>
  </si>
  <si>
    <t>Bùi Kiều My</t>
  </si>
  <si>
    <t>La Thị Khánh Ly</t>
  </si>
  <si>
    <t>Vũ Thu Hiền</t>
  </si>
  <si>
    <t>Trần Thị Thanh Bình</t>
  </si>
  <si>
    <t>Ngô Thanh Huyền</t>
  </si>
  <si>
    <t>Trần Anh Thư</t>
  </si>
  <si>
    <t xml:space="preserve">Dương Thị Trà My  </t>
  </si>
  <si>
    <t>Trần Thu Thảo</t>
  </si>
  <si>
    <t xml:space="preserve">Hoàng Anh Biển  </t>
  </si>
  <si>
    <t>Cao Thị Thu Hoài</t>
  </si>
  <si>
    <t xml:space="preserve">Hà Quang Huy  </t>
  </si>
  <si>
    <t xml:space="preserve">Vũ Đức Minh  </t>
  </si>
  <si>
    <t xml:space="preserve">Vũ Trà My  </t>
  </si>
  <si>
    <t>Nguyễn Thị Ngọc Mai</t>
  </si>
  <si>
    <t xml:space="preserve">Lê Thị Duyên  </t>
  </si>
  <si>
    <t>Phengphaivanh LouangSouvanavo</t>
  </si>
  <si>
    <t>Somphong KenManyVong</t>
  </si>
  <si>
    <t xml:space="preserve">Đinh Thị Hiền  </t>
  </si>
  <si>
    <t>Lã Thị Bích Huệ</t>
  </si>
  <si>
    <t>Triệu Thị Thùy</t>
  </si>
  <si>
    <t>Trần Thị Thanh Huyền</t>
  </si>
  <si>
    <t xml:space="preserve">Hoàng Việt Hà  </t>
  </si>
  <si>
    <t xml:space="preserve">Chu Quang An  </t>
  </si>
  <si>
    <t xml:space="preserve">Vũ Thị Hà  </t>
  </si>
  <si>
    <t xml:space="preserve">Bùi Thị Phương Thảo  </t>
  </si>
  <si>
    <t xml:space="preserve">Lê Thị Lan Anh  </t>
  </si>
  <si>
    <t>Hoàng Thị Hải Vân</t>
  </si>
  <si>
    <t xml:space="preserve">Võ Đăng Khoa  </t>
  </si>
  <si>
    <t xml:space="preserve">Phạm Thị Hoa  </t>
  </si>
  <si>
    <t>Tống Thị Thúy Hòa</t>
  </si>
  <si>
    <t>Lê Thu Hương</t>
  </si>
  <si>
    <t>Phạm Thị Hằng</t>
  </si>
  <si>
    <t xml:space="preserve">Nguyễn Thị Khánh Như  </t>
  </si>
  <si>
    <t>Lê Ngọc Huyền</t>
  </si>
  <si>
    <t>Lê Trâm Anh</t>
  </si>
  <si>
    <t xml:space="preserve">Đỗ Ngọc Diệp  </t>
  </si>
  <si>
    <t xml:space="preserve">Lê Thị Kiều Hoa  </t>
  </si>
  <si>
    <t xml:space="preserve">Nguyễn Hồng Duyên  </t>
  </si>
  <si>
    <t>Phạm Tân Trang</t>
  </si>
  <si>
    <t>Chu Hoàng Vĩ</t>
  </si>
  <si>
    <t>Nguyễn Thị Thao</t>
  </si>
  <si>
    <t xml:space="preserve">Trần Văn Công  </t>
  </si>
  <si>
    <t>Trần Thị Thu Thuỷ</t>
  </si>
  <si>
    <t>Nguyễn Thu Hằng</t>
  </si>
  <si>
    <t>Hà Thu Hằng</t>
  </si>
  <si>
    <t>Vũ Thị Kiều Diễm</t>
  </si>
  <si>
    <t xml:space="preserve">Vũ Đặng Đan Quỳnh  </t>
  </si>
  <si>
    <t xml:space="preserve">Nguyễn Thị Thùy Dung  </t>
  </si>
  <si>
    <t xml:space="preserve">Hoàng Mỹ Linh  </t>
  </si>
  <si>
    <t xml:space="preserve">Hoàng Thị Nguyệt  </t>
  </si>
  <si>
    <t xml:space="preserve">An Kiều Loan  </t>
  </si>
  <si>
    <t xml:space="preserve">Nguyễn Minh Nguyệt  </t>
  </si>
  <si>
    <t xml:space="preserve">Nguyễn Thị Phương Thúy  </t>
  </si>
  <si>
    <t>Vi Thị Hà</t>
  </si>
  <si>
    <t>Nguyễn Thị Hà Thương</t>
  </si>
  <si>
    <t xml:space="preserve">Triệu Thị Khánh Lam  </t>
  </si>
  <si>
    <t xml:space="preserve">Lý Huyền Linh  </t>
  </si>
  <si>
    <t xml:space="preserve">Nông Thị Nghiêm  </t>
  </si>
  <si>
    <t xml:space="preserve">Nguyễn Thị Ngọc Mai  </t>
  </si>
  <si>
    <t>Võ Thị Tuyết Mây</t>
  </si>
  <si>
    <t>Nguyễn Hồng Nhiên</t>
  </si>
  <si>
    <t xml:space="preserve">Mai Thị Thư  </t>
  </si>
  <si>
    <t>Bùi Thị Thanh Tú</t>
  </si>
  <si>
    <t xml:space="preserve">Lê Văn Cường  </t>
  </si>
  <si>
    <t>Phạm Quốc Cường</t>
  </si>
  <si>
    <t>Ngô Thị Bích Sinh</t>
  </si>
  <si>
    <t>Nguyễn Thị Ngọc Trâm</t>
  </si>
  <si>
    <t xml:space="preserve">Mạc Trường Giang  </t>
  </si>
  <si>
    <t>Phạm Thục Anh</t>
  </si>
  <si>
    <t>Ngô Thị Hồng Ánh-NCS21B022-K21-NCS21-7,880,000-11/05/2017</t>
  </si>
  <si>
    <t>Đặng Đình Đoàn-403867-K40-4038-3,400,000-11/05/2017</t>
  </si>
  <si>
    <t>Hoàng Thị Phấn-402558-K40-4025-1,140,000-11/05/2017</t>
  </si>
  <si>
    <t>Nguyễn Thị Huyên  -392071-K39-3920-3,800,000-11/05/2017</t>
  </si>
  <si>
    <t>NGUYEN THAO LINH MSV 402006 NT HOC PHI KI 4</t>
  </si>
  <si>
    <t>Phạm Anh Ngọc  -381045-K38-3810-1,200,000-11/05/2017</t>
  </si>
  <si>
    <t>Đỗ Thu Huyền  -382374-K38-3823-2,000,000-11/05/2017</t>
  </si>
  <si>
    <t>NGUYEN LINH CHI -MSSV 392313 NOP HOC PHI KY II (2016-2017)</t>
  </si>
  <si>
    <t>Tôn Viết Quý  -381059-K38-3810-800,000-11/05/2017</t>
  </si>
  <si>
    <t>Trần Minh Phương  -381040-K38-3810-800,000-11/05/2017</t>
  </si>
  <si>
    <t>Nguyễn Thị Huệ  -381208-K38-3812-2,000,000-11/05/2017</t>
  </si>
  <si>
    <t>Nguyễn Như Quỳnh  -380745-K38-3807-800,000-11/05/2017</t>
  </si>
  <si>
    <t>Đinh Thị Hân  -381356-K38-3813-2,400,000-11/05/2017</t>
  </si>
  <si>
    <t>Santisouk SengDara  -390775-K39-3907-600,000-11/05/2017</t>
  </si>
  <si>
    <t>Trần Thanh Thuỷ  -392734-K39-3927-3,000,000-11/05/2017</t>
  </si>
  <si>
    <t>Hà Thu Hường  -392713-K39-3927-3,000,000-11/05/2017</t>
  </si>
  <si>
    <t>Nguyễn Thị Diệu Linh  -380332-K38-3803-1,000,000-11/05/2017</t>
  </si>
  <si>
    <t>NGUYEN DUY HUONG MSSV 400770 NOP HOC PHI HK II 2016_2017</t>
  </si>
  <si>
    <t>PHAM THI NGOC DUNG----19,700,000-11/05/2017 MSHV NCS19001</t>
  </si>
  <si>
    <t>Nguyễn Thị Phương Thảo-403545-K40-4035-1,600,000-11/05/2017</t>
  </si>
  <si>
    <t>Nguyễn Hữu Tiến Anh  -390242-K39-3902-3,200,000-11/05/2017</t>
  </si>
  <si>
    <t>Vũ Bảo Trâm  -390964-K39-3909-3,800,000-11/05/2017</t>
  </si>
  <si>
    <t>Phạm Hải Anh  -390334-K39-3903-4,000,000-11/05/2017</t>
  </si>
  <si>
    <t>Xương Thị Thanh Dung  -391106-K39-3911-3,800,000-11/05/2017</t>
  </si>
  <si>
    <t>Trần Hữu Dũng-400139-K40-4001-3,400,000-11/05/2017</t>
  </si>
  <si>
    <t>Vũ Thị Liễu  -390343-K39-3903-4,000,000-11/05/2017</t>
  </si>
  <si>
    <t>GIAP THI TIEN MSV 382856 LOP 3828 NOP HOC PHI</t>
  </si>
  <si>
    <t>TONG THANH BINH MSSV 390644 LOP 3906 NOP HOC PHI HOC KI II</t>
  </si>
  <si>
    <t>Nguyễn Thị Phương Hằng-401932-K40-4019-4,000,000-11/05/2017</t>
  </si>
  <si>
    <t>Phạm Thị Thùy Dương-401824-K40-4018-15,300,000-11/05/2017</t>
  </si>
  <si>
    <t>Nguyễn Văn Dương-401441-K40-4014-4,000,000-11/05/2017 NGUYEN VAN DUONG MSSV 401441 NOP HOC PHI HOC KY 2 NAM 2016-2017</t>
  </si>
  <si>
    <t>NGUYEN THUY DUONG MSSV 382373  NOP HOC PHI HOC KI II (2016-2017) 
-K38-3823-2,000,000-11/05/2017</t>
  </si>
  <si>
    <t>DAO THI BICH NGOC MSSV392343  NOP HOC PHI HOC KI II (2016-2017) 
-K39-3923-3,000,000-11/05/2017</t>
  </si>
  <si>
    <t>Đặng Bích Phương-400642-K40-4006-3,800,000-11/05/2017</t>
  </si>
  <si>
    <t>Trần Ngọc Lam Giang-403242-K40-4032-2,400,000-11/05/2017</t>
  </si>
  <si>
    <t>Trương Thị Như Quỳnh-402247-K40-4022-4,000,000-11/05/2017</t>
  </si>
  <si>
    <t>Trịnh Phương Thảo  -390116-K39-3901-4,000,000-11/05/2017</t>
  </si>
  <si>
    <t>Lương Thị Nhung  -382868-K38-3828-2,000,000-11/05/2017</t>
  </si>
  <si>
    <t>Nguyễn Văn Điệp-400865-K40-4008-4,000,000-11/05/2017</t>
  </si>
  <si>
    <t>LA HA LINH MSSV 392350  NOP HOC PHI HOC KI II (2016-2017) 
-K39-3923-3,000,000-11/05/2017</t>
  </si>
  <si>
    <t>Bùi Thế Cảnh-403765-K40-4037-3,500,000-11/05/2017</t>
  </si>
  <si>
    <t>Hà Thị Kim Liên-401362-K40-4013-3,600,000-11/05/2017</t>
  </si>
  <si>
    <t>Nguyễn Thái Sơn-400925-K40-4009-3,600,000-11/05/2017</t>
  </si>
  <si>
    <t>Giáp Thị Thảo Anh  -392537-K39-3925-1,700,000-11/05/2017</t>
  </si>
  <si>
    <t>Vy Minh Hiếu-400972-K40-4009-3,200,000-11/05/2017</t>
  </si>
  <si>
    <t>Bùi Thị Nhã Phương  -390744-K39-3907-3,800,000-11/05/2017</t>
  </si>
  <si>
    <t>Hoàng Thị Vân Thư-402551-K40-4025-2,600,000-11/05/2017</t>
  </si>
  <si>
    <t>Phạm Thị Thu Hiền  -392357-K39-3923-3,000,000-11/05/2017</t>
  </si>
  <si>
    <t>Nguyễn Ngọc Mai  -392366-K39-3923-3,000,000-11/05/2017</t>
  </si>
  <si>
    <t>Đỗ Thanh Hương-401901-K40-4019-4,000,000-11/05/2017</t>
  </si>
  <si>
    <t>TRAN TRUNG DUC-MSSV:402114: NOP TIEN HOC PHI KY II</t>
  </si>
  <si>
    <t>Lê Thị Huệ Duyên-400451-K40-4004-4,000,000-11/05/2017</t>
  </si>
  <si>
    <t>Vũ Thanh Hương  -391347-K39-3913-3,800,000-11/05/2017</t>
  </si>
  <si>
    <t>Nguyễn Diệu Thùy  -390967-K39-3909-3,800,000-11/05/2017</t>
  </si>
  <si>
    <t>Nguyễn Ngân Hạnh  -391655-K39-3916-3,800,000-11/05/2017</t>
  </si>
  <si>
    <t>Trần Thị Thu Hường-404065-K40-4040-7,000,000-11/05/2017</t>
  </si>
  <si>
    <t>Lê Nguyên Tuấn Anh-403222-K40-4032-3,000,000-11/05/2017</t>
  </si>
  <si>
    <t>Vũ Hồng Thắm  -393112-K39-3931-6,200,000-11/05/2017</t>
  </si>
  <si>
    <t>TRA NHAT LINH  MSSV 392314-NOP HOC PHI KI II (2016-2017)</t>
  </si>
  <si>
    <t>Phạm Thị Hải Yến  -393114-K39-3931-6,200,000-11/05/2017</t>
  </si>
  <si>
    <t>Trần Thị Tuyết Chinh  -390657-K39-3906-3,800,000-11/05/2017</t>
  </si>
  <si>
    <t>Hoàng Thị Dắp  -381721-K38-3817-600,000-11/05/2017</t>
  </si>
  <si>
    <t>Nguyễn Hồng Hà Trang-403519-K40-4035-3,200,000-11/05/2017</t>
  </si>
  <si>
    <t>Nguyễn Thị Gái-402849-K40-4028-4,000,000-11/05/2017</t>
  </si>
  <si>
    <t>Lê Trọng Đạt-401548-K40-4015-3,800,000-11/05/2017</t>
  </si>
  <si>
    <t>Nguyễn Thị Ly-402143-K40-4021-3,600,000-11/05/2017</t>
  </si>
  <si>
    <t>NGUYEN THI KIM OANH MSSV 392736 LOP 3927 NOP TIEN HOC PHI KY II NAM HOC 2016-2017</t>
  </si>
  <si>
    <t>HOANG THI THANH TRA MSSV 402420- NOP HOC PHI KI II (2016-2017)</t>
  </si>
  <si>
    <t>PHAM THI ANH -MSSV 392233 NOP HOC PHI HOC KI II (2016-2017)</t>
  </si>
  <si>
    <t>VU THI DUONG MSV 401301 NOP HOC PHI KI II 2016_2017</t>
  </si>
  <si>
    <t>Hoàng Đức Duy-403205-K40-4032-2,400,000-11/05/2017 HOANG DUC DUY MSSV 403205 NOP HOC PHI HOC KY 2 NAM 2016-2017</t>
  </si>
  <si>
    <t>Vũ Xuân Đô  -391922-K39-3919-4,000,000-11/05/2017</t>
  </si>
  <si>
    <t>NGUYEN NHAT LINH MSSV 401633  NOP HOC PHI HOC KI II (2016-2017) 
-K40-4016-3,200,000-11/05/2017</t>
  </si>
  <si>
    <t>TRAN THI QUYNH TRANG MSSV 401813 NOP HOC PHI HOC KI II (2016-2017)</t>
  </si>
  <si>
    <t>DANG THI THUY DUONG MSSV 400505  NOP HOC PHI HOC KI II (2016-2017) 
-K40-4005-3,800,000-11/05/2017</t>
  </si>
  <si>
    <t>Lò Thị Thanh--K40-4005-1,140,000-11/05/2017</t>
  </si>
  <si>
    <t>Nguyễn Hoàng Minh  -392839-K39-3928-4,700,000-11/05/2017</t>
  </si>
  <si>
    <t>Nguyễn Thị Lệ-404058-K40-4040-4,400,000-11/05/2017</t>
  </si>
  <si>
    <t>Trần Thùy Linh  -382766-K38-3827-2,400,000-11/05/2017</t>
  </si>
  <si>
    <t>Đào Thị Thanh Tâm-404048-K40-4040-3,800,000-11/05/2017</t>
  </si>
  <si>
    <t>NGUYEN TRUNG ANH MSSV 392915  NOP HOC PHI HOC KI II (2016-2017) 
-K39-3929-3,400,000-11/05/2017</t>
  </si>
  <si>
    <t>Phạm Khánh Linh-400822-K40-4008-3,800,000-11/05/2017</t>
  </si>
  <si>
    <t>NGO THI TRANG MSSV 390521  NOP HOC PHI HOC KI II (2016-2017) 
-K39-3905-3,600,000-11/05/2017</t>
  </si>
  <si>
    <t>VU THI MAI LY MSSV 392920  NOP HOC PHI HOC KI II (2016-2017) 
-K39-3929-3,400,000-11/05/2017</t>
  </si>
  <si>
    <t>Vũ Thị Dân-402040-K40-4020-4,000,000-11/05/2017</t>
  </si>
  <si>
    <t>Nguyễn Anh Vinh-402511-K40-4025-4,000,000-11/05/2017</t>
  </si>
  <si>
    <t>Nguyễn Thị Hải Hà-402508-K40-4025-4,000,000-11/05/2017</t>
  </si>
  <si>
    <t>Phạm Nhật Lệ-402004-K40-4020-4,000,000-11/05/2017</t>
  </si>
  <si>
    <t>Hoàng Thị Niệm-401129-K40-4011-4,000,000-11/05/2017</t>
  </si>
  <si>
    <t>Nguyễn Thu Quỳnh-402255-K40-4022-3,800,000-11/05/2017</t>
  </si>
  <si>
    <t>Nguyễn Hồng Anh-402133-K40-4021-3,800,000-11/05/2017</t>
  </si>
  <si>
    <t>LO TRUNG THANH MSSV 401165 NOP HOC PHI KI II 2016_2017</t>
  </si>
  <si>
    <t>VI THI PHUONG MSSV 392612  NOP HOC PHI HOC KI II (2016-2017) 
-K39-3926-3,600,000-11/05/2017</t>
  </si>
  <si>
    <t>NGUYEN THI HONG -MSSV 401020-NOP HOC PHI KI 2 NAM HOC 2016-2017</t>
  </si>
  <si>
    <t>Đặng Thị Hiền-401949-K40-4019-3,400,000-11/05/2017</t>
  </si>
  <si>
    <t>Nguyễn Thị Thanh An  -382467-K38-3824-2,000,000-11/05/2017</t>
  </si>
  <si>
    <t>Nguyễn Thị Nhã  -393119-K39-3931-6,200,000-11/05/2017</t>
  </si>
  <si>
    <t>TRAN THI KHANH LINH-400921-K40 NOP HOC PHI KY 2/2017</t>
  </si>
  <si>
    <t>TRAN THI PHUONG ANH MSSV 390721  NOP HOC PHI HOC KI II (2016-2017) 
-K39-3907-3,800,000-11/05/2017</t>
  </si>
  <si>
    <t>Trần Hải Yến  -382245-K38-3822-2,000,000-11/05/2017</t>
  </si>
  <si>
    <t>Hà Tiến Đảm  -390371-K39-3903-800,000-11/05/2017</t>
  </si>
  <si>
    <t>Nguyễn Đăng Hữu  -380758-K38-3807-4,400,000-11/05/2017</t>
  </si>
  <si>
    <t>Nguyễn Ngọc Diệp-402709-K40-4027-3,400,000-11/05/2017</t>
  </si>
  <si>
    <t>Nguyễn Minh Hằng-401224-K40-4012-3,800,000-11/05/2017</t>
  </si>
  <si>
    <t>Lê Hồng Hạnh  -390444-K39-3904-3,800,000-11/05/2017</t>
  </si>
  <si>
    <t>Trần Thị Ngọc ánh-402361-K40-4023-4,000,000-11/05/2017</t>
  </si>
  <si>
    <t>Bùi Thị Hà-402348-K40-4023-3,800,000-11/05/2017</t>
  </si>
  <si>
    <t>Nguyễn Thị Hương Trà-403227-K40-4032-2,400,000-11/05/2017</t>
  </si>
  <si>
    <t>Lâm Tiến Tân  -391766-K39-3917-3,600,000-11/05/2017</t>
  </si>
  <si>
    <t>Tạ Khánh Duy  -382004-K38-3820-2,000,000-11/05/2017</t>
  </si>
  <si>
    <t>Võ Minh Thắng-400668-K40-4006-3,400,000-11/05/2017</t>
  </si>
  <si>
    <t>Nguyễn Thị Thùy Dung-402409-K40-4024-4,000,000-11/05/2017</t>
  </si>
  <si>
    <t>Trần Thị Minh Châm  -381443-K38-3814-400,000-11/05/2017</t>
  </si>
  <si>
    <t>TRAN DUC HIEUMSV 403024 KHOA 40 LOP 4030 NT HOC KY 2 NAM 2016-2017</t>
  </si>
  <si>
    <t>VU HUY HOANG MSSV 391860  NOP HOC PHI HOC KI II (2016-2017) 
-K39-3918-3,000,000-11/05/2017</t>
  </si>
  <si>
    <t>Phạm Thị Yến  -391135-K39-3911-4,400,000-11/05/2017</t>
  </si>
  <si>
    <t>Nguyễn Kim Thúy  -391562-K39-3915-12,750,000-11/05/2017</t>
  </si>
  <si>
    <t>PHAM THI GIANG MSSV 401257 LOP 4012 NOP HOC PHI HOC KI II (NAM 2) NAM HOC 2016-2017</t>
  </si>
  <si>
    <t>Nguyễn Ngân Hà-401038-K40-4010-2,400,000-11/05/2017</t>
  </si>
  <si>
    <t>NGUYEN THI TIEN-NCS20A003-K20-NCS20-NOP HOC PHI NAM 2017</t>
  </si>
  <si>
    <t>Phạm Minh Đức  -390353-K39-3903-4,000,000-11/05/2017</t>
  </si>
  <si>
    <t>Hoàng Thu Hà  -391302-K39-3913-4,000,000-11/05/2017</t>
  </si>
  <si>
    <t>Lê Thị Thu Hương  -391404-K39-3914-4,000,000-11/05/2017</t>
  </si>
  <si>
    <t>PHAM HOANG GIANG  -390763-K39-3907-12,750,000-11/05/2017</t>
  </si>
  <si>
    <t>Nguyễn Thị Lan  -382545-K38-3825-5,000,000-11/05/2017</t>
  </si>
  <si>
    <t xml:space="preserve"> NGUYEN THI PHUONG MSSV 392060 NOP HOC PHI HOC KY 2 NAM 2016-2017</t>
  </si>
  <si>
    <t>Tống Mai Hương  -381349-K38-3813-800,000-11/05/2017</t>
  </si>
  <si>
    <t>VU VAN LINH MSV 400507 NT HOC PHI HOC KY 2 NAM 2</t>
  </si>
  <si>
    <t>Nguyễn Thùy Dương  -390980-K39-3909-15,500,000-11/05/2017</t>
  </si>
  <si>
    <t>Nguyễn Thị Minh Nguyệt-401263-K40-4012-4,000,000-11/05/2017</t>
  </si>
  <si>
    <t>Trịnh Thị Phượng-403238-K40-4032-2,400,000-11/05/2017</t>
  </si>
  <si>
    <t>Nguyễn Thị Thu Ngoan-402259-K40-4022-3,800,000-11/05/2017</t>
  </si>
  <si>
    <t>Đặng Thị Thanh Hà-402147-K40-4021-4,000,000-11/05/2017</t>
  </si>
  <si>
    <t>PHAN THI HUE QUYNH  - MSSV 392317-NOP HOC PHI HOC KY II (2016-2017)</t>
  </si>
  <si>
    <t>Văn Thị Tố Uyên  -392456-K39-3924-3,000,000-11/05/2017</t>
  </si>
  <si>
    <t>Nguyễn Thị Mây-402835-K40-4028-4,000,000-11/05/2017</t>
  </si>
  <si>
    <t>DO THI HANG MSSV 400135  NOP HOC PHI HOC KI II (2016-2017) 
-K40-4001-3,600,000-11/05/2017</t>
  </si>
  <si>
    <t>Trần Thị Mỹ Duyên  -392112-K39-3921-3,600,000-11/05/2017</t>
  </si>
  <si>
    <t>NGO KHANH LINH -MSSV 400245-NOP HOC PHI HOC KI II (2016-2017)</t>
  </si>
  <si>
    <t>Liễu Ngọc Quân  -391806-K39-3918-3,400,000-11/05/2017</t>
  </si>
  <si>
    <t>Phạm Ngọc Anh-404066-K40-4040-3,800,000-11/05/2017</t>
  </si>
  <si>
    <t>Nguyễn Thị Hằng  -391337-K39-3913-3,800,000-11/05/2017</t>
  </si>
  <si>
    <t>Phạm Thị Trang-402136-K40-4021-3,400,000-11/05/2017</t>
  </si>
  <si>
    <t>Phạm Thị Hồng Nhung-400543-K40-4005-3,800,000-11/05/2017</t>
  </si>
  <si>
    <t>Hoàng Thị Trinh  -390921-K39-3909-5,000,000-11/05/2017</t>
  </si>
  <si>
    <t>Huỳnh Phương Ngân-403026-K40-4030-15,300,000-11/05/2017-NT HOC PHI KY II</t>
  </si>
  <si>
    <t>Đào Thục Hạnh  -382336-K38-3823-2,000,000-11/05/2017</t>
  </si>
  <si>
    <t>PHAM MINH PHUONG MSV 391743 NT HOC PHI HOC KY 6 NAM HOC 2016-2017</t>
  </si>
  <si>
    <t>Nguyễn Tuấn Vũ  -380669-K38-3806-1,500,000-11/05/2017</t>
  </si>
  <si>
    <t>Dương Thị Thùy Ngân-401651-K40-4016-900,000-11/05/2017</t>
  </si>
  <si>
    <t>Phạm Tiến Anh  -393011-K39-3930-4,000,000-11/05/2017</t>
  </si>
  <si>
    <t>Bùi Hồng Duyên-403352-K40-4033-2,400,000-11/05/2017</t>
  </si>
  <si>
    <t>Nguyễn Thúy Hằng-403360-K40-4033-2,400,000-11/05/2017</t>
  </si>
  <si>
    <t>Đoàn Khánh Ly  -392531-K39-3925-3,000,000-11/05/2017</t>
  </si>
  <si>
    <t>NGUYEN VIET HA MSSV 402647  NOP HOC PHI HOC KI II (2016-2017) 
-K40-4026-4,000,000-11/05/2017</t>
  </si>
  <si>
    <t>DANG THU UYEN MSV 403905 NOP TIEN HOC PHI HK II NAM 2016_2017</t>
  </si>
  <si>
    <t>HOANG THI QUYNH TRANG MSSV 400405  NOP HOC PHI HOC KI II (2016-2017) 
-K40-4004-4,000,000-11/05/2017</t>
  </si>
  <si>
    <t>Nguyễn Đỗ Cẩm Nhung  -392931-K39-3929-12,750,000-11/05/2017</t>
  </si>
  <si>
    <t>NGO KHANH HOA MSSV 392345  NOP HOC PHI HOC KI II (2016-2017) 
-K39-3923-3,000,000-11/05/2017</t>
  </si>
  <si>
    <t>DINH THI HUYEN TRANG MSSV 392341  NOP HOC PHI HOC KI II (2016-2017) 
-K39-3923-3,000,000-11/05/2017</t>
  </si>
  <si>
    <t>LE THI HUONG TRANG MSSV 400632  NOP HOC PHI HOC KI II (2016-2017) 
 -K40-4006-3,800,000-11/05/2017</t>
  </si>
  <si>
    <t>SINH VIEN: NGUYEN THI PHA MSSV: 391744 NOP TIEN HOC PHI HOC KY 6 NAM HOC 2016-2017</t>
  </si>
  <si>
    <t>Trần Mỹ Linh  -382849-K38-3828-2,000,000-11/05/2017</t>
  </si>
  <si>
    <t>Đặng Thị Lan Anh  -391266-K39-3912-3,400,000-11/05/2017</t>
  </si>
  <si>
    <t>Chung Thị Lý  -382217-K38-3822-2,000,000-11/05/2017</t>
  </si>
  <si>
    <t>Nguyễn Hương Giang  -391264-K39-3912-4,000,000-11/05/2017</t>
  </si>
  <si>
    <t>Nguyễn Thu Hương  -392450-K39-3924-3,000,000-11/05/2017</t>
  </si>
  <si>
    <t>Nguyễn Mai Huyền  -390121-K39-3901-4,000,000-11/05/2017</t>
  </si>
  <si>
    <t>Hoàng Lan Hương  -392367-K39-3923-3,000,000-11/05/2017</t>
  </si>
  <si>
    <t>Phan Thảo Linh  -391631-K39-3916-5,000,000-11/05/2017</t>
  </si>
  <si>
    <t>NGUYEN NGOC DUY MSSV: 402950 NOP HOC PHI CLC</t>
  </si>
  <si>
    <t>Trần Khánh Linh  -391306-K39-3913-3,800,000-11/05/2017</t>
  </si>
  <si>
    <t>Hoàng Thị Sương  -382425-K38-3824-2,000,000-11/05/2017</t>
  </si>
  <si>
    <t>Bùi Thị Hoàng Yến-400533-K40-4005-4,000,000-11/05/2017</t>
  </si>
  <si>
    <t>Trần Tiểu Trâm-403826-K40-4038-3,400,000-11/05/2017</t>
  </si>
  <si>
    <t>Trần Thị Minh Anh  -391155-K39-3911-3,800,000-11/05/2017</t>
  </si>
  <si>
    <t>Lê Hương Trà  -391362-K39-3913-4,200,000-11/05/2017</t>
  </si>
  <si>
    <t>Phạm Thị Mỹ Linh-402832-K40-4028-4,000,000-11/05/2017</t>
  </si>
  <si>
    <t>Vũ Hoàng Diễm My-403745-K40-4037-3,400,000-11/05/2017</t>
  </si>
  <si>
    <t>Phạm Thị Thương-402525-K40-4025-3,400,000-11/05/2017</t>
  </si>
  <si>
    <t>Ma Thị ánh-401653-K40-4016-1,020,000-11/05/2017</t>
  </si>
  <si>
    <t>Đặng Hiền Thương-400450-K40-4004-4,000,000-11/05/2017</t>
  </si>
  <si>
    <t>NGUYEN THUY DUNG - MSSV 382108 NOP HOC PHI HOC KY II (2016-2017)</t>
  </si>
  <si>
    <t>NGUYEN THI THU PHUONG -MSSV 382615-NOP HOC PHI KY II (2016-2017)</t>
  </si>
  <si>
    <t>TRINH THI HUYEN TRANG  -MSSV 390755 NOP HOC PHI KI II (2016-2017)</t>
  </si>
  <si>
    <t>Lê Nữ Thục Anh-402834-K40-4028-3,600,000-11/05/2017</t>
  </si>
  <si>
    <t>Nguyễn Thị Thùy  -382335-K38-3823-2,000,000-11/05/2017</t>
  </si>
  <si>
    <t>Nông Thị Huyền Ngọc  -390703-K39-3907-3,800,000-11/05/2017 NONG THI HUYEN NGOC MSSV 390703 NOP HOC PHI HOC KY 2 NAM 2016-2017</t>
  </si>
  <si>
    <t>Chử Hà Phương  -391354-K39-3913-3,800,000-11/05/2017</t>
  </si>
  <si>
    <t>TRAN THI MINH HUYEN MSSV 401641NOP HOC PHI HOC KI I (2016-2017)</t>
  </si>
  <si>
    <t>MSSV : 382134-NGUYEN HUONG LY- NOP TIEN HOC PHI KY II (2016-2017)</t>
  </si>
  <si>
    <t>DIEU CHINH HOANG MSV 400537 NT HOC KY II NAM 2016-2017 19 TIN CHI</t>
  </si>
  <si>
    <t>HOANG THI THUY LINH - MSSV 392623-NOP HOC PHI KI II (2016-2017)</t>
  </si>
  <si>
    <t>Trần Văn Phúc-400204-K40-4002-3,800,000-11/05/2017</t>
  </si>
  <si>
    <t>TRAN THI LIEN HUONG MSSV 400639  NOP HOC PHI HOC KI II (2016-2017) 
-K40-4006-4,000,000-11/05/2017</t>
  </si>
  <si>
    <t>TRAN THANH TU MSSV 382351  NOP HOC PHI HOC KI II (2016-2017) 
-K38-3823-5,000,000-11/05/2017</t>
  </si>
  <si>
    <t>Trần ánh Tuyết  -392039-K39-3920-4,000,000-11/05/2017</t>
  </si>
  <si>
    <t>TONG THU HA MSSV 391113  NOP HOC PHI HOC KI II (2016-2017) 
-K39-3911-3,800,000-11/05/2017</t>
  </si>
  <si>
    <t>Nguyễn Hoàng Kim Nữ  -380229-K38-3802-800,000-11/05/2017</t>
  </si>
  <si>
    <t>Nguyễn Thị Thu Trang  -392438-K39-3924-3,000,000-11/05/2017</t>
  </si>
  <si>
    <t>THAO THUY TIEN - MSSV 400766- NOP HOC PHI HOC KY II (2016-2017)</t>
  </si>
  <si>
    <t>Nguyễn Thị Ngọc Bích-402010-K40-4020-3,800,000-11/05/2017</t>
  </si>
  <si>
    <t>Lê Thị Huệ  -391620-K39-3916-4,200,000-11/05/2017</t>
  </si>
  <si>
    <t>NGUYEN MINH TAM  MSSV 380650-NOP HOC PHI KI II (2016-2017)</t>
  </si>
  <si>
    <t>Bùi Mai Anh-400724-K40-4007-2,800,000-11/05/2017</t>
  </si>
  <si>
    <t>Nguyễn Thị Thái Hòa-401927-K40-4019-3,800,000-11/05/2017</t>
  </si>
  <si>
    <t>Đặng Vũ Hùng-400901-K40-4009-3,000,000-11/05/2017</t>
  </si>
  <si>
    <t>Phạm Thị Linh Đan  -391716-K39-3917-4,000,000-11/05/2017</t>
  </si>
  <si>
    <t>Hoàng Thị Hiền  -391732-K39-3917-3,400,000-11/05/2017</t>
  </si>
  <si>
    <t>Nguyễn Thị Lương-400536-K40-4005-3,800,000-11/05/2017</t>
  </si>
  <si>
    <t>Phạm Hồng Nhung-400646-K40-4006-3,600,000-11/05/2017</t>
  </si>
  <si>
    <t>Nguyễn Thùy Giang  -393001-K39-3930-3,400,000-11/05/2017</t>
  </si>
  <si>
    <t>Cao Thị Quỳnh  -393009-K39-3930-3,400,000-11/05/2017</t>
  </si>
  <si>
    <t>Đỗ Thị Hà Trang  -391524-K39-3915-4,000,000-11/05/2017</t>
  </si>
  <si>
    <t>Huỳnh Thị Kim Thúy-403267-K40-4032-3,200,000-11/05/2017</t>
  </si>
  <si>
    <t>BUI THI THUY  -MSSV 390713-K NOP HOC PHI HOC KI II (2016-2017)</t>
  </si>
  <si>
    <t>Hoàng Thị Tống Linh  -390711-K39-3907-3,800,000-11/05/2017 HOANG THI TONG LINH NOP HOC PHI HOC KY 2 NAM 2016-2017</t>
  </si>
  <si>
    <t>TRINH HUONG GIANG MSSV 400527-NOP HOC PHI KY II (2016-2017)</t>
  </si>
  <si>
    <t>NGUYEN THU HUONG MSSV 392925  NOP HOC PHI HOC KI II (2017-2018) 
-K39-3929-3,400,000-11/05/2017</t>
  </si>
  <si>
    <t>Thái Khánh Linh  -371362-K37-3713-600,000-11/05/2017</t>
  </si>
  <si>
    <t>Phạm Thị Hồng Anh  -391660-K39-3916-3,800,000-11/05/2017</t>
  </si>
  <si>
    <t>Quách Công Luận  -392406-K39-3924-900,000-11/05/2017</t>
  </si>
  <si>
    <t>Nguyễn Thị Vân-401346-K40-4013-3,800,000-11/05/2017</t>
  </si>
  <si>
    <t>Nguyễn Ngọc Tân  -392426-K39-3924-3,000,000-11/05/2017</t>
  </si>
  <si>
    <t>Đàm Quang Ngọc-NCS20B015-K20-NCS20-19,700,000-11/05/2017</t>
  </si>
  <si>
    <t>Nguyễn Đức Tài  -390223-K39-3902-3,600,000-11/05/2017</t>
  </si>
  <si>
    <t>Bùi Thị Thùy Linh  -392338-K39-3923-3,000,000-11/05/2017</t>
  </si>
  <si>
    <t>Lê Đình Đạt-400962-K40-4009-4,000,000-11/05/2017</t>
  </si>
  <si>
    <t>Phạm Thị Thu Trang  -392769-K39-3927-7,500,000-11/05/2017</t>
  </si>
  <si>
    <t>NGUYEN DUC HUY MSSV 390166-NOP HOC PHI KI II (2016-2017)</t>
  </si>
  <si>
    <t>TRAN QUOC LUONG MSSV 402523- NOP HOC PHI KY II (2016-2017)</t>
  </si>
  <si>
    <t>CHU MANH LUAN MSSV 402213  NOP HOC PHI HOC KI I (2016-2017) 
-K40-4022-4,000,000-11/05/2017</t>
  </si>
  <si>
    <t>LUC THI NGA MSV 401872  NOP HOC PHI HOC KI I (2016-2017) 
-K40-4018-4,000,000-11/05/2017</t>
  </si>
  <si>
    <t>Bùi Hải Linh-401809-K40-4018-17,000,000-11/05/2017</t>
  </si>
  <si>
    <t>Phạm Ngọc ánh  -392370-K39-3923-3,000,000-11/05/2017</t>
  </si>
  <si>
    <t>Trần Thanh Hương  -393015-K39-3930-3,400,000-11/05/2017</t>
  </si>
  <si>
    <t>Nguyễn Thị Hương-402808-K40-4028-3,800,000-11/05/2017</t>
  </si>
  <si>
    <t>Nguyễn Thế Huy-403037-K40-4030-15,300,000-11/05/2017</t>
  </si>
  <si>
    <t>Phạm Thúy Hiền-402528-K40-4025-3,800,000-11/05/2017</t>
  </si>
  <si>
    <t>Bùi Thị Quỳnh Trâm-402345-K40-4023-4,400,000-11/05/2017</t>
  </si>
  <si>
    <t>Nguyễn Giang Uy-400845-K40-4008-3,600,000-11/05/2017</t>
  </si>
  <si>
    <t>Bùi Phương Quý Anh  -381106-K38-3811-400,000-11/05/2017</t>
  </si>
  <si>
    <t>Nguyễn Thị Linh  -381429-K38-3814-2,000,000-11/05/2017</t>
  </si>
  <si>
    <t>Mai Đức Thiện-NCS22036-K22-NCS22-16,390,000-11/05/2017</t>
  </si>
  <si>
    <t>Đặng Thị Hương Nhi  -390243-K39-3902-3,800,000-11/05/2017</t>
  </si>
  <si>
    <t>Nguyễn Thị Hồng-403234-K40-4032-2,400,000-11/05/2017</t>
  </si>
  <si>
    <t>Nguyễn Phương Linh-400637-K40-4006-3,600,000-11/05/2017</t>
  </si>
  <si>
    <t>Bùi Thị Thơm-401942-K40-4019-3,000,000-11/05/2017</t>
  </si>
  <si>
    <t>Phạm Quỳnh Trang  -390963-K39-3909-3,600,000-11/05/2017</t>
  </si>
  <si>
    <t>Lý Mai Phương  -381337-K38-3813-600,000-11/05/2017</t>
  </si>
  <si>
    <t>Bùi Mạnh Tuấn-403523-K40-4035-2,400,000-11/05/2017</t>
  </si>
  <si>
    <t>Hoàng Thị Ly-403538-K40-4035-2,400,000-11/05/2017</t>
  </si>
  <si>
    <t>Nguyễn An Giang-402940-K40-4029-15,300,000-11/05/2017</t>
  </si>
  <si>
    <t>Nguyễn Thị Kim Anh-400542-K40-4005-3,800,000-11/05/2017</t>
  </si>
  <si>
    <t>NGUYEN DIEU LINH  MSSV 402631-NOP HOC PHI HOC KY II (2016-2017)</t>
  </si>
  <si>
    <t>DUONG THI THAO - MSSV 402620- NOP HOC PHI HOC KY II  NAM HOC 2016-2017</t>
  </si>
  <si>
    <t>DANG THI NHAN - MSSV 402618- NOP HOC PHI HOC KY II NAM HOC 2016-2017</t>
  </si>
  <si>
    <t>NGHIEM THI HA PHUONG - MSSV 382109- NOP HOC PHI HOC KY II (2016-2017)</t>
  </si>
  <si>
    <t>NGUYEN THI HOA -MSSV 382104 NOP HOC PHI HOC KI II (2016-2017)</t>
  </si>
  <si>
    <t>DINH THI THUY LINH MSSV 392913  NOP HOC PHI HOC KI II (2016-2017) 
-K39-3929-3,400,000-11/05/2017</t>
  </si>
  <si>
    <t>Phạm Thuỳ Ninh  -391345-K39-3913-3,400,000-11/05/2017</t>
  </si>
  <si>
    <t>Phạm Thị Thanh Nhàn  -391968-K39-3919-3,800,000-11/05/2017</t>
  </si>
  <si>
    <t>HO VA TEN SV: NGUYEN THU THAO, MSSV: 403821</t>
  </si>
  <si>
    <t>Đoàn Thị Vân Anh  - 391538 - NOP HOC PHI</t>
  </si>
  <si>
    <t>Hoàng Thị Thúy Vi-400834-K40-4008-4,000,000-11/05/2017</t>
  </si>
  <si>
    <t>Ngô Thị Lan Anh  -391802-K39-3918-3,800,000-11/05/2017</t>
  </si>
  <si>
    <t>Nguyễn Thị Huyền Trang  -390738-K39-3907-3,800,000-11/05/2017</t>
  </si>
  <si>
    <t>PHAN THI LE MSV 401003 LOP 4010 KHOA 40 TRUONG DAI HOC LUAT HN</t>
  </si>
  <si>
    <t>Vũ Thị Minh Hằng-402970-K40-4029-15,300,000-11/05/2017</t>
  </si>
  <si>
    <t>Lương Thị Hường  -390113-K39-3901-3,800,000-11/05/2017</t>
  </si>
  <si>
    <t>Lý Thị Mai Phương  -381858-K38-3818-400,000-11/05/2017</t>
  </si>
  <si>
    <t>Bùi Thị Giang-400540-K40-4005-3,800,000-11/05/2017</t>
  </si>
  <si>
    <t>Nguyễn Thị Quỳnh Mai-401447-K40-4014-4,000,000-11/05/2017</t>
  </si>
  <si>
    <t>Nguyễn Thị Thanh Huyền  -392853-K39-3928-3,000,000-11/05/2017</t>
  </si>
  <si>
    <t>MAI THI NGAN HA MSSV 390165 NOP HOC PHI 4.000.000D -K39-3901-4,000,000-11/05/2017</t>
  </si>
  <si>
    <t>SINH VIEN: NGUYEN THI THU UYEN MSSV 391740 NOP TIEN HOC PHI HOC KY 6 NAM HOC 2016-2017</t>
  </si>
  <si>
    <t>Nguyễn Thu Huyền  -392943-K39-3929-12,750,000-11/05/2017</t>
  </si>
  <si>
    <t>Lê Minh Tuấn  -381365-K38-3813-1,600,000-11/05/2017</t>
  </si>
  <si>
    <t>Phạm Thị Trang  -390332-K39-3903-4,000,000-11/05/2017</t>
  </si>
  <si>
    <t>Nguyễn Thị Hà Trang-400454-K40-4004-3,000,000-11/05/2017</t>
  </si>
  <si>
    <t>Nguyễn Thu Trang-401948-K40-4019-4,000,000-11/05/2017</t>
  </si>
  <si>
    <t>Nguyễn Phương Thúy-403863-K40-4038-3,400,000-11/05/2017</t>
  </si>
  <si>
    <t>Nguyễn Tuấn Nghĩa  -382871-K38-3828-2,000,000-11/05/2017</t>
  </si>
  <si>
    <t>Nguyễn Thanh Hằng  -392826-K39-3928-12,750,000-11/05/2017</t>
  </si>
  <si>
    <t>Nguyễn Minh Chiến-400908-K40-4009-3,800,000-11/05/2017</t>
  </si>
  <si>
    <t>Lê Thị Nguyệt Hà-400408-K40-4004-3,800,000-11/05/2017</t>
  </si>
  <si>
    <t>Trần Thị Hạnh-400456-K40-4004-4,000,000-11/05/2017</t>
  </si>
  <si>
    <t>Vì Yến Chi  -390306-K39-3903-4,000,000-11/05/2017</t>
  </si>
  <si>
    <t>Nguyễn Thùy Dương  -390714-K39-3907-5,400,000-11/05/2017</t>
  </si>
  <si>
    <t>Sầm Thị Diệu Sương-400441-K40-4004-3,800,000-11/05/2017</t>
  </si>
  <si>
    <t>Nguyễn Phương Anh  -380560-K38-3805-600,000-11/05/2017</t>
  </si>
  <si>
    <t>Nguyễn Thị Hà Nhi-403850-K40-4038-4,000,000-11/05/2017</t>
  </si>
  <si>
    <t>Trịnh Văn Lên  -382637-K38-3826-2,000,000-11/05/2017</t>
  </si>
  <si>
    <t>Bùi Kiều My-403868-K40-4038-3,400,000-11/05/2017</t>
  </si>
  <si>
    <t>La Thị Khánh Ly-402070-K40-4020-3,600,000-11/05/2017</t>
  </si>
  <si>
    <t>Vũ Thu Hiền-403849-K40-4038-3,400,000-11/05/2017</t>
  </si>
  <si>
    <t>Trần Thị Thanh Bình-401947-K40-4019-3,400,000-11/05/2017</t>
  </si>
  <si>
    <t>Ngô Thanh Huyền-402370-K40-4023-900,000-11/05/2017</t>
  </si>
  <si>
    <t>Trần Anh Thư-403950-K40-4039-3,800,000-11/05/2017</t>
  </si>
  <si>
    <t>Dương Thị Trà My  -392063-K39-3920-3,800,000-11/05/2017</t>
  </si>
  <si>
    <t>Trần Thu Thảo-403221-K40-4032-2,400,000-11/05/2017 HOC PHI KY II (2016-2017)</t>
  </si>
  <si>
    <t>Hoàng Anh Biển  -391126-K39-3911-5,200,000-11/05/2017</t>
  </si>
  <si>
    <t>CAO THI THU HOAI-401553-K40 NOP HOC PHI KY 2/2017</t>
  </si>
  <si>
    <t>Nguyễn Thị Thanh Huyền-403542-K40-4035-2,400,000-11/05/2017</t>
  </si>
  <si>
    <t>Hà Quang Huy  -380664-K38-3806-4,200,000-11/05/2017</t>
  </si>
  <si>
    <t>Vũ Đức Minh  -380353-K38-3803-3,400,000-11/05/2017</t>
  </si>
  <si>
    <t>Vũ Trà My  -382561-K38-3825-5,000,000-11/05/2017</t>
  </si>
  <si>
    <t>Nguyễn Thị Ngọc Mai-403145-K40-4031-2,400,000-11/05/2017</t>
  </si>
  <si>
    <t>Lê Thị Duyên  -391417-K39-3914-3,800,000-11/05/2017</t>
  </si>
  <si>
    <t>Phengphaivanh LouangSouvanavo-400275-K40-4002-19,090,000-11/05/2017</t>
  </si>
  <si>
    <t>Somphong KenManyVong-400276-K40-4002-19,090,000-11/05/2017</t>
  </si>
  <si>
    <t>Đinh Thị Hiền  -390736-K39-3907-4,000,000-11/05/2017</t>
  </si>
  <si>
    <t>Lã Thị Bích Huệ-400939-K40-4009-3,800,000-11/05/2017</t>
  </si>
  <si>
    <t>Triệu Thị Thùy-400559-K40-4005-4,000,000-11/05/2017</t>
  </si>
  <si>
    <t>TRAN THI THANH HUYEN MSSV 400125  NOP HOC PHI HOC KI II (2016-2017) 
-K40-4001-4,000,000-11/05/2017</t>
  </si>
  <si>
    <t>Hoàng Việt Hà  -382042-K38-3820-800,000-11/05/2017</t>
  </si>
  <si>
    <t>SINH VIEN CHU QUANG AN MSSV 381432  NOP HOC PHI HOC KI II (2016-2017) 
-K38-3814-2,800,000-11/05/2017</t>
  </si>
  <si>
    <t>Vũ Thị Hà  -391741-K39-3917-3,800,000-11/05/2017</t>
  </si>
  <si>
    <t>Bùi Thị Phương Thảo  -382235-K38-3822-2,000,000-11/05/2017</t>
  </si>
  <si>
    <t>Nguyễn Thị Mỹ Linh-403941-K40-4039-3,800,000-11/05/2017</t>
  </si>
  <si>
    <t>Lê Thị Lan Anh  -380732-K38-3807-800,000-11/05/2017</t>
  </si>
  <si>
    <t>HOANG THI HAI VAN MSSV 402470 NOP HOC PHI KY II -K40-4024-4,000,000-11/05/2017</t>
  </si>
  <si>
    <t>NGUYEN THI MAI CHI 382130 NOP HOC PHI KY II 2016_2017</t>
  </si>
  <si>
    <t>NGUYEN THI PHUONG THAO MSSV 390361  NOP HOC PHI HOC KI I (2016-2017) -K39-3903-3,400,000-11/05/2017</t>
  </si>
  <si>
    <t>VO DANG KHOA MSSV 370613  NOP HOC PHI HOC KI I (2016-2017) 
-K37-3706-600,000-11/05/2017</t>
  </si>
  <si>
    <t>PHAM THI HOA MSSV 391433  NOP HOC PHI HOC KI II (2016-2017) 
-K39-3914-4,600,000-11/05/2017</t>
  </si>
  <si>
    <t>Tống Thị Thúy Hòa-402802-K40-4028-3,800,000-11/05/2017</t>
  </si>
  <si>
    <t>Lê Thu Hương-403931-K40-4039-3,800,000-11/05/2017-NT HOC PHI KY 2</t>
  </si>
  <si>
    <t>Phạm Thị Hằng-401357-K40-4013-3,800,000-11/05/2017</t>
  </si>
  <si>
    <t>Nguyễn Thị Khánh Như  -393113-K39-3931-3,000,000-11/05/2017</t>
  </si>
  <si>
    <t>Lê Ngọc Huyền-400446-K40-4004-3,800,000-11/05/2017</t>
  </si>
  <si>
    <t>LE TRAM ANH MSV 401729 NT HOC PHI HOC KI II 2016-2017</t>
  </si>
  <si>
    <t>DO NGOC DIEP - 391641 - NOP HOC PHI</t>
  </si>
  <si>
    <t>Lê Thị Kiều Hoa  -391158-K39-3911-3,800,000-11/05/2017</t>
  </si>
  <si>
    <t>Nguyễn Hồng Duyên  -390537-K39-3905-3,800,000-11/05/2017</t>
  </si>
  <si>
    <t>Phan Cẩm Tú-402732-K40-4027-4,000,000-11/05/2017</t>
  </si>
  <si>
    <t>PHAM TAN TRANG  - 402846 - NOP TIEN HOC PHI KI I</t>
  </si>
  <si>
    <t>CHU HOANG VY MSSV 400771 NOP HOC PHI HK II 2016_2017</t>
  </si>
  <si>
    <t>NGUYEN THI THAO -MSSV 403216-NOP HOC  PHI KY II (2016-2017)</t>
  </si>
  <si>
    <t>Nguyễn Thu Hương  -391946-K39-3919-3,400,000-11/05/2017</t>
  </si>
  <si>
    <t>Trần Văn Công  -391032-K39-3910-4,000,000-11/05/2017</t>
  </si>
  <si>
    <t>Trần Thị Thu Thuỷ-401869-K40-4018-3,400,000-11/05/2017</t>
  </si>
  <si>
    <t>Nguyễn Thu Hằng-401861-K40-4018-3,600,000-11/05/2017</t>
  </si>
  <si>
    <t>Hà Thu Hằng-403539-K40-4035-2,400,000-11/05/2017</t>
  </si>
  <si>
    <t>Nguyễn Huy Hoàng  -382737-K38-3827-2,400,000-11/05/2017</t>
  </si>
  <si>
    <t>Vũ Thị Kiều Diễm-403550-K40-4035-2,400,000-11/05/2017</t>
  </si>
  <si>
    <t>VU DANG DAN QUYNH -MSSV 391349-NOP HOC PHI KY II NAM HOC 2016-2017</t>
  </si>
  <si>
    <t>NGUYEN THI HONG MSSV 382726 NOP HOC PHI KI II 2016_2017</t>
  </si>
  <si>
    <t>Nguyễn Thị Thùy Dung  -391742-K39-3917-4,000,000-11/05/2017</t>
  </si>
  <si>
    <t>HOANG MY LINH MSSV 390417 NOP HOC PHI KY II 2016_2017</t>
  </si>
  <si>
    <t>Hoàng Thị Nguyệt  -381758-K38-3817-600,000-11/05/2017</t>
  </si>
  <si>
    <t>An Kiều Loan  -390502-K39-3905-4,000,000-11/05/2017</t>
  </si>
  <si>
    <t>Nguyễn Minh Nguyệt  -391112-K39-3911-3,800,000-11/05/2017</t>
  </si>
  <si>
    <t>NGUYEN THI PHUONG THUY  -MSSV 392618-NOP HOC PHI KY II (2016-2017)</t>
  </si>
  <si>
    <t>Vi Thị Hà-400445-K40-4004-3,800,000-11/05/2017</t>
  </si>
  <si>
    <t>Nguyễn Thị Hà Thương-400850-K40-4008-3,800,000-11/05/2017</t>
  </si>
  <si>
    <t>Triệu Thị Khánh Lam  -391717-K39-3917-3,800,000-11/05/2017</t>
  </si>
  <si>
    <t>Lý Huyền Linh  -391701-K39-3917-3,800,000-11/05/2017</t>
  </si>
  <si>
    <t>Nông Thị Nghiêm  -391403-K39-3914-4,000,000-11/05/2017</t>
  </si>
  <si>
    <t>Nguyễn Thị Ngọc Mai  -391704-K39-3917-4,000,000-11/05/2017</t>
  </si>
  <si>
    <t>Võ Thị Tuyết Mây-400558-K40-4005-3,800,000-11/05/2017</t>
  </si>
  <si>
    <t>Nguyễn Hồng Nhiên-401936-K40-4019-3,400,000-11/05/2017</t>
  </si>
  <si>
    <t>Mai Thị Thư  -391726-K39-3917-3,800,000-11/05/2017</t>
  </si>
  <si>
    <t>Bùi Thị Thanh Tú-402457-K40-4024-3,400,000-11/05/2017</t>
  </si>
  <si>
    <t>Lê Văn Cường  -390434-K39-3904-3,800,000-11/05/2017</t>
  </si>
  <si>
    <t>Phạm Quốc Cường-402462-K40-4024-3,400,000-11/05/2017</t>
  </si>
  <si>
    <t>Ngô Thị Bích Sinh-402570-K40-4025-3,800,000-11/05/2017</t>
  </si>
  <si>
    <t>Nguyễn Thị Hồng Nhung  -382428-K38-3824-2,000,000-11/05/2017</t>
  </si>
  <si>
    <t>Nguyễn Thị Ngọc Trâm-402566-K40-4025-3,800,000-11/05/2017</t>
  </si>
  <si>
    <t>Mạc Trường Giang  -380901-K38-3809-1,000,000-11/05/2017</t>
  </si>
  <si>
    <t>Phạm Thục Anh-403452-K40-4034-3,200,000-11/05/2017</t>
  </si>
  <si>
    <t>Nguyễn Thanh Hằng  -390740-K39-3907-4,000,000-11/05/2017</t>
  </si>
  <si>
    <t>Nguyễn Thị Đào  -390737-K39-3907-3,800,000-11/05/2017</t>
  </si>
  <si>
    <t>PHUNG THI MINH PHUONG-MSV: 401329-K40-4.000.000-11/05/2017-NOP TIEN HOC PHI</t>
  </si>
  <si>
    <t>LE THI THANH HANG MASV 403921 NOP TIEN HOC PHI KI II NAM HOC 2016-2017-NC: - Nguoi chuyen:</t>
  </si>
  <si>
    <t>995217051150440 - Nguyen Khanh LinhMSSV 400469 nop hoc phi-NC:TA MAI PHUONG - Nguoi chuyen:</t>
  </si>
  <si>
    <t>TC:VNCN96695.LE XUAN ANH MSSV 390365-NC:TRAN THU HUONG - Nguoi chuyen:</t>
  </si>
  <si>
    <t>IBNOP HOC PHI. TEN SINH VIEN: NGUYEN NGOC ANH. MA SINH VIEN: 401039-NC:NGUYEN MANH CUONG - Nguoi chuyen:</t>
  </si>
  <si>
    <t>Nguyen Thu Nga 404038-NC:NGUYEN THU NGA - Nguoi chuyen:</t>
  </si>
  <si>
    <t>HO VA TRN HOC VIEN NOP HOC PHI: TRAN VIET DUNG - MA SINH VIEN: NCS21A006 - LOP: NCS21A CHO TRUONG DAI HOC LUAT HA NOI</t>
  </si>
  <si>
    <t>Hoang Thi Huong. Mssv 392741. Nop hoc phi-NC:HO THANH LOC - Nguoi chuyen:</t>
  </si>
  <si>
    <t>Ho Thanh Loc. Mssv 392823. Nop hoc phi-NC:HO THANH LOC - Nguoi chuyen:</t>
  </si>
  <si>
    <t>DAO HOANG DUNG MA SINH VIEN 402170 NOP HOC PHI-NC:DAO THANH DUNG - Nguoi chuyen:</t>
  </si>
  <si>
    <t>NGUYEN THI HONG YEN NCS19.013-NC:0912938948 - Nguoi chuyen:</t>
  </si>
  <si>
    <t>Pham Khanh Ly MSSV 392072 nop tienhoc phi-NC:PHUNG MINH THUY - Nguoi chuyen:</t>
  </si>
  <si>
    <t>NGUYEN THI THU TRANG-MSV:400548-K40-4005- NOP HOC PHI KY 2 NAM 2016-2017</t>
  </si>
  <si>
    <t>TC:VNCN02226.Doan viet my 393199-NC:NGUYEN VAN THUAN - Nguoi chuyen:</t>
  </si>
  <si>
    <t>TC:VNCN03596.DAO THI THU AN-NCS19.004- HOC PHI 2016-2017-NC:DAO THI THU AN - Nguoi chuyen:</t>
  </si>
  <si>
    <t>Tạ Thảo Nhi. MSV: 391610 đóng học phí-NC:TA THAO NHI - Nguoi chuyen:</t>
  </si>
  <si>
    <t>995217051102275 - CHUYEN TIEN HOC PHI CHO NGUYEN PHUONG THAO MSSV 401922. LOP 4019-NC:NGUYEN TRI PHUONG - Nguoi chuyen:</t>
  </si>
  <si>
    <t>DONG TIEN HOC PHI -NGUYEN HUU DAT. MA SV 403614-NC:NGUYEN HUU PHU - Nguoi chuyen:</t>
  </si>
  <si>
    <t>VU THI THANH XUAN -MA SO SV 400736 NOP HOC PHI KY 2-2016.2017-NC:THIEU THI XUAN HAI - Nguoi chuyen:</t>
  </si>
  <si>
    <t>NGUYEN VAN THANH MSV 401030 NOP TIEN HOC PHI KY 2 NAM HOC 2016- 2017</t>
  </si>
  <si>
    <t>NOP TIEN HOC PHI KY 2 NAM 2 LOP 4029 MSV 400744-NC:NGUYEN THI MAI UYEN - Nguoi chuyen:</t>
  </si>
  <si>
    <t>PHAM THI THU HIEN  MSSS 390605.NOP HOC PHI KY 2 NAM HOC 2016-2017-NC:PHAM THI THU HIEN - Nguoi chuyen:</t>
  </si>
  <si>
    <t>NOP TIEN SINH VIEN DươNG THị HằNG MA SINH VIEN 400.635-NC:đào Thị Nhung - Nguoi chuyen:</t>
  </si>
  <si>
    <t>PHAM MAI PHUONG MA SINH VIEN 402007 LOP 4020 NOP HOC PHI 2016-2017-NC:NGUYEN THI THU - Nguoi chuyen:</t>
  </si>
  <si>
    <t>DANG THI VAN ANH. MSV 400232. HOC PHI KY 2 NAM 20162017-NC:DUONG THI HAI NGOC - Nguoi chuyen:</t>
  </si>
  <si>
    <t>[208CT08171310010]NOP TIEN HOC PHI CHO SINH VIEN: LUU HOANG HAI BINH MA SINH VIEN: 390663-NC:HOANG THI KIM ANH - Nguoi chuyen:</t>
  </si>
  <si>
    <t>Le Thi Mai Linh 392231 nop hoc phiky II nam hoc 2016 2017 so tien cua20 tin chi la 4000000-NC:LE THI THU HANG - Nguoi chuyen:</t>
  </si>
  <si>
    <t>TC:XP2500031.nghien cuu sinh: Chu The Huyen NCS K20- ly luan NN va phap luat Nap hoc phi-NC:CHU THE HUYEN - Nguoi chuyen:</t>
  </si>
  <si>
    <t>NOP TIEN HOC PHI CHO EM NGUYEN THU HUYEN, MA SINH VIEN 403020-NC:Nguyễn Thị Hiền - Nguoi chuyen:</t>
  </si>
  <si>
    <t>dang thi nu, mssv 390355 nop hoc phi hoc ky ii nam 2016 2017-NC:nguyễn thị liên - Nguoi chuyen:</t>
  </si>
  <si>
    <t>nguyen thi loan, mssv 390337 nop hoc phi hoc ky ii, 2016 2017-NC:nguyễn thị liên - Nguoi chuyen:</t>
  </si>
  <si>
    <t>do minh tuan nt hoc ky 2 nam hoc 2016-2017 , lop cl cao khoa 40, sinhvien do thi hong hoa ma sv 402938-NC:đỗ minh tuấn                     dntn phương hoa - Nguoi chuyen:</t>
  </si>
  <si>
    <t>DO DIEU AI 382743 NOP HOC PHI KY 2 2016-2017-NC:DO DIEU AI  0 - Nguoi chuyen:</t>
  </si>
  <si>
    <t>HOANG THI OANH MSV390625 NOP HOC PHI-NC:HOANG THI OANH - Nguoi chuyen:</t>
  </si>
  <si>
    <t>NOP HOC PHI KI 2 SV MAI KHANH LINH MSSV: 402942 LOP 4029B-NC:NGUYEN THI MINH CHAU - Nguoi chuyen:</t>
  </si>
  <si>
    <t>LAI THI PHUONG THAO NCS20A001 HOC VIEN NGHIEN CUU SINH-NC:HA NOI - Nguoi chuyen:</t>
  </si>
  <si>
    <t>995217051105981 - SINH VIEN LE HONGTUAN 402906 NOP TIEN HOC-NC:LE HONG TUAN - Nguoi chuyen:</t>
  </si>
  <si>
    <t>155 PHAM THI THANH THANH MS SV 401510 NOP HOC PHI KY II NAM HOC 2016 2017-NC:CAM PHA QN - Nguoi chuyen:</t>
  </si>
  <si>
    <t>Nộp tiền học phí MSSV 382469-NC:Nguyễn Ngọc Nam - Nguoi chuyen:</t>
  </si>
  <si>
    <t>Học phí kì II năm 2017 chi sinh viên: Nguyễn Thị Bảo Yến mã SSV: 380967 YK mở tại CN đông đô-NC:Ma Thị Nguyên - Nguoi chuyen:</t>
  </si>
  <si>
    <t>DO MINH NGOC LOP 4036 MSV 403651 NOP TIEN HOC PHI HOC KI 2 NAM HOC 2016-2017-NC:DO MINH NGOC - Nguoi chuyen:</t>
  </si>
  <si>
    <t>HO TEN: VAN THI DIEM - MSSV: 362569 - LOP 3625 - KHOA 36 - NOP HOC PHI KI II NAM HOC 2016-2017</t>
  </si>
  <si>
    <t>PHUNG THI HONG MSSV 382728 DONG TIEN HOC PHI</t>
  </si>
  <si>
    <t>NGO THI THANH THUY- MSV 403914- NOP HOC KY II NAM HOC 2016-2017-NC:Phương Thị Hương Giang - Nguoi chuyen:</t>
  </si>
  <si>
    <t>MAI THANH CONGđóng học phí cho Mai Thị Quỳnh Anh học kỳ II/2017 MSSV 390948 lớp CLC 39A-NC:MAI THANH CONG - Nguoi chuyen:</t>
  </si>
  <si>
    <t>HO VA TEN: BUI THI THU HA MSSV: 370544 NOP HOC PHI-NC:BUI NGOC DIEP - 0973765418 - Nguoi chuyen:</t>
  </si>
  <si>
    <t>DUONG THI NGOC ANH-MSV:401108-K40-4011-NOP HOC PHI KY 2 NAM 2016-2017</t>
  </si>
  <si>
    <t>NGUYEN NGOC ANH MA SV :403911 NOP HOC PHI KY 2 NAM HOC 2016/17-NC:DOAN THUY PHUONG - Nguoi chuyen:</t>
  </si>
  <si>
    <t>NGO THI HA MSSV 381410 NOP TIEN HOC PHI HOC KI 2 NAM HOC 2016-2017-NC:NGO THI HA - Nguoi chuyen:</t>
  </si>
  <si>
    <t>Bùi Thị Hà Duyên MSV: 380565. Tiền học phí học kỳ 2 năm học 2016-2017-NC:Bùi Thị Hà Duyên - Nguoi chuyen:</t>
  </si>
  <si>
    <t>SINH VIEN DINH VIET TRIEN MA SO SINH VIEN 380768GIA TRI CAO)-NC:BAC A BANK - CN KIM LIEN           VIET NAM - Nguoi chuyen:</t>
  </si>
  <si>
    <t>BUI THI THUY DUNG - MSV:403635- K40-4036- NOP HOC PHI KY 2 NAM 2016-2017</t>
  </si>
  <si>
    <t>NCS19.001</t>
  </si>
  <si>
    <t>NCS19.013</t>
  </si>
  <si>
    <t>NCS19.004</t>
  </si>
  <si>
    <t>NCS20A002</t>
  </si>
  <si>
    <t>VAN THI DIEM</t>
  </si>
  <si>
    <t>Không có trong danh sách</t>
  </si>
  <si>
    <t>381850</t>
  </si>
  <si>
    <t>390634</t>
  </si>
  <si>
    <t xml:space="preserve">Đoàn Việt Hà  </t>
  </si>
  <si>
    <t xml:space="preserve">Tống Thế Hoàn  </t>
  </si>
  <si>
    <t>Doan Viet Ha  -381850-K38-3818-2,400,000-11/05/2017</t>
  </si>
  <si>
    <t>Tong The Hoan  -390634-K39-3906-3,400,000-11/05/2017</t>
  </si>
  <si>
    <t>DANH SÁCH SINH VIÊN THỰC NỘP TiỀN HỌC PHÍ NGÀY 11/5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</si>
</sst>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2" fillId="6" borderId="6" xfId="1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165" fontId="2" fillId="6" borderId="6" xfId="0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49" fontId="2" fillId="5" borderId="6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164" fontId="2" fillId="5" borderId="6" xfId="1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 wrapText="1"/>
    </xf>
    <xf numFmtId="165" fontId="2" fillId="5" borderId="6" xfId="0" applyNumberFormat="1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 refreshError="1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18"/>
  <sheetViews>
    <sheetView topLeftCell="C206" workbookViewId="0">
      <selection activeCell="A6" sqref="A6:K215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5990000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1159020000</v>
      </c>
      <c r="F216" s="10">
        <f>F9+F12</f>
        <v>1175110000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  <row r="218" spans="1:11">
      <c r="F218" s="57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topLeftCell="A114" workbookViewId="0">
      <selection activeCell="A12" sqref="A12:XFD12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1716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>
        <f>F125</f>
        <v>466570000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1"/>
  <sheetViews>
    <sheetView topLeftCell="A98" workbookViewId="0">
      <selection activeCell="A12" sqref="A12:XFD10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2030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>
        <f>F110</f>
        <v>324100000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workbookViewId="0">
      <selection activeCell="A13" sqref="A13:XFD9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2198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>
        <v>287930000</v>
      </c>
    </row>
    <row r="98" spans="6:6">
      <c r="F98" s="3">
        <f>F96-F97</f>
        <v>-3800000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topLeftCell="A126" workbookViewId="0">
      <selection activeCell="A13" sqref="A13:XFD13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2329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>
        <f>F137+'27'!F96+'26'!F110+'25'!F125+'22-24'!F146+'21'!F102+'20'!F89+'19'!F102+'18'!F101+'17'!F124+'14'!F93+'13'!F68+'10.4 - 12.4'!F216</f>
        <v>5699620000</v>
      </c>
      <c r="H138" s="4"/>
      <c r="I138" s="7"/>
      <c r="J138" s="2"/>
      <c r="K138" s="2"/>
    </row>
    <row r="139" spans="1:11">
      <c r="F139" s="3">
        <v>5706820000</v>
      </c>
    </row>
    <row r="140" spans="1:11">
      <c r="F140" s="3">
        <f>F138-F139</f>
        <v>-7200000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5"/>
  <sheetViews>
    <sheetView topLeftCell="A277" workbookViewId="0">
      <selection activeCell="A282" sqref="A282:XFD28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2868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2645</v>
      </c>
      <c r="E10" s="31">
        <v>17850000</v>
      </c>
      <c r="F10" s="31">
        <v>15900000</v>
      </c>
      <c r="G10" s="31">
        <f>F10-E10</f>
        <v>-1950000</v>
      </c>
      <c r="H10" s="32" t="s">
        <v>2376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2762</v>
      </c>
      <c r="E11" s="31">
        <v>1800000</v>
      </c>
      <c r="F11" s="31">
        <v>600000</v>
      </c>
      <c r="G11" s="31">
        <f>F11-E11</f>
        <v>-1200000</v>
      </c>
      <c r="H11" s="32" t="s">
        <v>2498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SUM(F13:F283)</f>
        <v>1125870000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2819</v>
      </c>
      <c r="E13" s="31">
        <v>2400000</v>
      </c>
      <c r="F13" s="31">
        <v>5400000</v>
      </c>
      <c r="G13" s="31">
        <f>F13-E13</f>
        <v>3000000</v>
      </c>
      <c r="H13" s="32" t="s">
        <v>2559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2680</v>
      </c>
      <c r="E14" s="31">
        <v>2400000</v>
      </c>
      <c r="F14" s="31">
        <v>5400000</v>
      </c>
      <c r="G14" s="31">
        <f>F14-E14</f>
        <v>3000000</v>
      </c>
      <c r="H14" s="32" t="s">
        <v>2412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2602</v>
      </c>
      <c r="E15" s="31">
        <v>4000000</v>
      </c>
      <c r="F15" s="31">
        <v>4000000</v>
      </c>
      <c r="G15" s="31">
        <f>F15-E15</f>
        <v>0</v>
      </c>
      <c r="H15" s="32" t="s">
        <v>2331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2603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2332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2604</v>
      </c>
      <c r="E17" s="31">
        <v>3800000</v>
      </c>
      <c r="F17" s="31">
        <v>3800000</v>
      </c>
      <c r="G17" s="31">
        <f t="shared" si="0"/>
        <v>0</v>
      </c>
      <c r="H17" s="32" t="s">
        <v>2333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2605</v>
      </c>
      <c r="E18" s="31">
        <v>4000000</v>
      </c>
      <c r="F18" s="31">
        <v>4000000</v>
      </c>
      <c r="G18" s="31">
        <f t="shared" si="0"/>
        <v>0</v>
      </c>
      <c r="H18" s="32" t="s">
        <v>2334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2606</v>
      </c>
      <c r="E19" s="31">
        <v>3000000</v>
      </c>
      <c r="F19" s="31">
        <v>3000000</v>
      </c>
      <c r="G19" s="31">
        <f t="shared" si="0"/>
        <v>0</v>
      </c>
      <c r="H19" s="32" t="s">
        <v>2335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2607</v>
      </c>
      <c r="E20" s="31">
        <v>6400000</v>
      </c>
      <c r="F20" s="31">
        <v>6400000</v>
      </c>
      <c r="G20" s="31">
        <f t="shared" si="0"/>
        <v>0</v>
      </c>
      <c r="H20" s="32" t="s">
        <v>2336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2337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2608</v>
      </c>
      <c r="E22" s="31">
        <v>3800000</v>
      </c>
      <c r="F22" s="31">
        <v>3800000</v>
      </c>
      <c r="G22" s="31">
        <f t="shared" si="0"/>
        <v>0</v>
      </c>
      <c r="H22" s="32" t="s">
        <v>2338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2609</v>
      </c>
      <c r="E23" s="31">
        <v>3800000</v>
      </c>
      <c r="F23" s="31">
        <v>3800000</v>
      </c>
      <c r="G23" s="31">
        <f t="shared" si="0"/>
        <v>0</v>
      </c>
      <c r="H23" s="32" t="s">
        <v>2339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2610</v>
      </c>
      <c r="E24" s="31">
        <v>600000</v>
      </c>
      <c r="F24" s="31">
        <v>600000</v>
      </c>
      <c r="G24" s="31">
        <f t="shared" si="0"/>
        <v>0</v>
      </c>
      <c r="H24" s="32" t="s">
        <v>2340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2611</v>
      </c>
      <c r="E25" s="31">
        <v>6400000</v>
      </c>
      <c r="F25" s="31">
        <v>6400000</v>
      </c>
      <c r="G25" s="31">
        <f t="shared" si="0"/>
        <v>0</v>
      </c>
      <c r="H25" s="32" t="s">
        <v>2341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2612</v>
      </c>
      <c r="E26" s="31">
        <v>5400000</v>
      </c>
      <c r="F26" s="31">
        <v>5400000</v>
      </c>
      <c r="G26" s="31">
        <f t="shared" si="0"/>
        <v>0</v>
      </c>
      <c r="H26" s="32" t="s">
        <v>2342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2613</v>
      </c>
      <c r="E27" s="31">
        <v>3200000</v>
      </c>
      <c r="F27" s="31">
        <v>3200000</v>
      </c>
      <c r="G27" s="31">
        <f t="shared" si="0"/>
        <v>0</v>
      </c>
      <c r="H27" s="32" t="s">
        <v>2343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2614</v>
      </c>
      <c r="E28" s="31">
        <v>3600000</v>
      </c>
      <c r="F28" s="31">
        <v>3600000</v>
      </c>
      <c r="G28" s="31">
        <f t="shared" si="0"/>
        <v>0</v>
      </c>
      <c r="H28" s="32" t="s">
        <v>2344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2615</v>
      </c>
      <c r="E29" s="31">
        <v>2400000</v>
      </c>
      <c r="F29" s="31">
        <v>2400000</v>
      </c>
      <c r="G29" s="31">
        <f t="shared" si="0"/>
        <v>0</v>
      </c>
      <c r="H29" s="32" t="s">
        <v>2345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2616</v>
      </c>
      <c r="E30" s="31">
        <v>2400000</v>
      </c>
      <c r="F30" s="31">
        <v>2400000</v>
      </c>
      <c r="G30" s="31">
        <f t="shared" si="0"/>
        <v>0</v>
      </c>
      <c r="H30" s="32" t="s">
        <v>2346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2617</v>
      </c>
      <c r="E31" s="31">
        <v>3000000</v>
      </c>
      <c r="F31" s="31">
        <v>3000000</v>
      </c>
      <c r="G31" s="31">
        <f t="shared" si="0"/>
        <v>0</v>
      </c>
      <c r="H31" s="32" t="s">
        <v>2347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2618</v>
      </c>
      <c r="E32" s="31">
        <v>3800000</v>
      </c>
      <c r="F32" s="31">
        <v>3800000</v>
      </c>
      <c r="G32" s="31">
        <f t="shared" si="0"/>
        <v>0</v>
      </c>
      <c r="H32" s="32" t="s">
        <v>2348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2619</v>
      </c>
      <c r="E33" s="31">
        <v>4000000</v>
      </c>
      <c r="F33" s="31">
        <v>4000000</v>
      </c>
      <c r="G33" s="31">
        <f t="shared" si="0"/>
        <v>0</v>
      </c>
      <c r="H33" s="32" t="s">
        <v>2349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2620</v>
      </c>
      <c r="E34" s="31">
        <v>3000000</v>
      </c>
      <c r="F34" s="31">
        <v>3000000</v>
      </c>
      <c r="G34" s="31">
        <f t="shared" si="0"/>
        <v>0</v>
      </c>
      <c r="H34" s="32" t="s">
        <v>2350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2621</v>
      </c>
      <c r="E35" s="31">
        <v>1080000</v>
      </c>
      <c r="F35" s="31">
        <v>1080000</v>
      </c>
      <c r="G35" s="31">
        <f t="shared" si="0"/>
        <v>0</v>
      </c>
      <c r="H35" s="32" t="s">
        <v>2351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2622</v>
      </c>
      <c r="E36" s="31">
        <v>4000000</v>
      </c>
      <c r="F36" s="31">
        <v>4000000</v>
      </c>
      <c r="G36" s="31">
        <f t="shared" si="0"/>
        <v>0</v>
      </c>
      <c r="H36" s="32" t="s">
        <v>2352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2623</v>
      </c>
      <c r="E37" s="31">
        <v>3000000</v>
      </c>
      <c r="F37" s="31">
        <v>3000000</v>
      </c>
      <c r="G37" s="31">
        <f t="shared" si="0"/>
        <v>0</v>
      </c>
      <c r="H37" s="32" t="s">
        <v>2353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2624</v>
      </c>
      <c r="E38" s="31">
        <v>2400000</v>
      </c>
      <c r="F38" s="31">
        <v>2400000</v>
      </c>
      <c r="G38" s="31">
        <f t="shared" si="0"/>
        <v>0</v>
      </c>
      <c r="H38" s="32" t="s">
        <v>2354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2625</v>
      </c>
      <c r="E39" s="31">
        <v>3000000</v>
      </c>
      <c r="F39" s="31">
        <v>3000000</v>
      </c>
      <c r="G39" s="31">
        <f t="shared" si="0"/>
        <v>0</v>
      </c>
      <c r="H39" s="32" t="s">
        <v>2355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2626</v>
      </c>
      <c r="E40" s="31">
        <v>2000000</v>
      </c>
      <c r="F40" s="31">
        <v>2000000</v>
      </c>
      <c r="G40" s="31">
        <f t="shared" si="0"/>
        <v>0</v>
      </c>
      <c r="H40" s="32" t="s">
        <v>2356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2627</v>
      </c>
      <c r="E41" s="31">
        <v>3000000</v>
      </c>
      <c r="F41" s="31">
        <v>3000000</v>
      </c>
      <c r="G41" s="31">
        <f t="shared" si="0"/>
        <v>0</v>
      </c>
      <c r="H41" s="32" t="s">
        <v>2357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2628</v>
      </c>
      <c r="E42" s="31">
        <v>3400000</v>
      </c>
      <c r="F42" s="31">
        <v>3400000</v>
      </c>
      <c r="G42" s="31">
        <f t="shared" si="0"/>
        <v>0</v>
      </c>
      <c r="H42" s="32" t="s">
        <v>2358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2629</v>
      </c>
      <c r="E43" s="31">
        <v>3000000</v>
      </c>
      <c r="F43" s="31">
        <v>3000000</v>
      </c>
      <c r="G43" s="31">
        <f t="shared" si="0"/>
        <v>0</v>
      </c>
      <c r="H43" s="32" t="s">
        <v>2359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2630</v>
      </c>
      <c r="E44" s="31">
        <v>3000000</v>
      </c>
      <c r="F44" s="31">
        <v>3000000</v>
      </c>
      <c r="G44" s="31">
        <f t="shared" si="0"/>
        <v>0</v>
      </c>
      <c r="H44" s="32" t="s">
        <v>2360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2631</v>
      </c>
      <c r="E45" s="31">
        <v>3800000</v>
      </c>
      <c r="F45" s="31">
        <v>3800000</v>
      </c>
      <c r="G45" s="31">
        <f t="shared" si="0"/>
        <v>0</v>
      </c>
      <c r="H45" s="32" t="s">
        <v>2361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2362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2632</v>
      </c>
      <c r="E47" s="31">
        <v>600000</v>
      </c>
      <c r="F47" s="31">
        <v>600000</v>
      </c>
      <c r="G47" s="31">
        <f t="shared" si="0"/>
        <v>0</v>
      </c>
      <c r="H47" s="32" t="s">
        <v>2363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2633</v>
      </c>
      <c r="E48" s="31">
        <v>3600000</v>
      </c>
      <c r="F48" s="31">
        <v>3600000</v>
      </c>
      <c r="G48" s="31">
        <f t="shared" si="0"/>
        <v>0</v>
      </c>
      <c r="H48" s="32" t="s">
        <v>2364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2634</v>
      </c>
      <c r="E49" s="31">
        <v>1200000</v>
      </c>
      <c r="F49" s="31">
        <v>1200000</v>
      </c>
      <c r="G49" s="31">
        <f t="shared" si="0"/>
        <v>0</v>
      </c>
      <c r="H49" s="32" t="s">
        <v>2365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2635</v>
      </c>
      <c r="E50" s="31">
        <v>4000000</v>
      </c>
      <c r="F50" s="31">
        <v>4000000</v>
      </c>
      <c r="G50" s="31">
        <f t="shared" si="0"/>
        <v>0</v>
      </c>
      <c r="H50" s="32" t="s">
        <v>2366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2636</v>
      </c>
      <c r="E51" s="31">
        <v>2800000</v>
      </c>
      <c r="F51" s="31">
        <v>2800000</v>
      </c>
      <c r="G51" s="31">
        <f t="shared" si="0"/>
        <v>0</v>
      </c>
      <c r="H51" s="32" t="s">
        <v>2367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2637</v>
      </c>
      <c r="E52" s="31">
        <v>2400000</v>
      </c>
      <c r="F52" s="31">
        <v>2400000</v>
      </c>
      <c r="G52" s="31">
        <f t="shared" si="0"/>
        <v>0</v>
      </c>
      <c r="H52" s="32" t="s">
        <v>2368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2638</v>
      </c>
      <c r="E53" s="31">
        <v>3800000</v>
      </c>
      <c r="F53" s="31">
        <v>3800000</v>
      </c>
      <c r="G53" s="31">
        <f t="shared" si="0"/>
        <v>0</v>
      </c>
      <c r="H53" s="32" t="s">
        <v>2369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2639</v>
      </c>
      <c r="E54" s="31">
        <v>3800000</v>
      </c>
      <c r="F54" s="31">
        <v>3800000</v>
      </c>
      <c r="G54" s="31">
        <f t="shared" si="0"/>
        <v>0</v>
      </c>
      <c r="H54" s="32" t="s">
        <v>2370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2640</v>
      </c>
      <c r="E55" s="31">
        <v>3400000</v>
      </c>
      <c r="F55" s="31">
        <v>3400000</v>
      </c>
      <c r="G55" s="31">
        <f t="shared" si="0"/>
        <v>0</v>
      </c>
      <c r="H55" s="32" t="s">
        <v>2371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2641</v>
      </c>
      <c r="E56" s="31">
        <v>2400000</v>
      </c>
      <c r="F56" s="31">
        <v>2400000</v>
      </c>
      <c r="G56" s="31">
        <f t="shared" si="0"/>
        <v>0</v>
      </c>
      <c r="H56" s="32" t="s">
        <v>2372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2642</v>
      </c>
      <c r="E57" s="31">
        <v>4000000</v>
      </c>
      <c r="F57" s="31">
        <v>4000000</v>
      </c>
      <c r="G57" s="31">
        <f t="shared" si="0"/>
        <v>0</v>
      </c>
      <c r="H57" s="32" t="s">
        <v>2373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2643</v>
      </c>
      <c r="E58" s="31">
        <v>3000000</v>
      </c>
      <c r="F58" s="31">
        <v>3000000</v>
      </c>
      <c r="G58" s="31">
        <f t="shared" si="0"/>
        <v>0</v>
      </c>
      <c r="H58" s="32" t="s">
        <v>2374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2644</v>
      </c>
      <c r="E59" s="31">
        <v>4000000</v>
      </c>
      <c r="F59" s="31">
        <v>4000000</v>
      </c>
      <c r="G59" s="31">
        <f t="shared" si="0"/>
        <v>0</v>
      </c>
      <c r="H59" s="32" t="s">
        <v>2375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2646</v>
      </c>
      <c r="E60" s="31">
        <v>3600000</v>
      </c>
      <c r="F60" s="31">
        <v>3600000</v>
      </c>
      <c r="G60" s="31">
        <f t="shared" si="0"/>
        <v>0</v>
      </c>
      <c r="H60" s="32" t="s">
        <v>2377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2647</v>
      </c>
      <c r="E61" s="31">
        <v>3800000</v>
      </c>
      <c r="F61" s="31">
        <v>3800000</v>
      </c>
      <c r="G61" s="31">
        <f t="shared" si="0"/>
        <v>0</v>
      </c>
      <c r="H61" s="32" t="s">
        <v>2378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2648</v>
      </c>
      <c r="E62" s="31">
        <v>3400000</v>
      </c>
      <c r="F62" s="31">
        <v>3400000</v>
      </c>
      <c r="G62" s="31">
        <f t="shared" si="0"/>
        <v>0</v>
      </c>
      <c r="H62" s="32" t="s">
        <v>2379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2649</v>
      </c>
      <c r="E63" s="31">
        <v>4000000</v>
      </c>
      <c r="F63" s="31">
        <v>4000000</v>
      </c>
      <c r="G63" s="31">
        <f t="shared" si="0"/>
        <v>0</v>
      </c>
      <c r="H63" s="32" t="s">
        <v>2380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2650</v>
      </c>
      <c r="E64" s="31">
        <v>600000</v>
      </c>
      <c r="F64" s="31">
        <v>600000</v>
      </c>
      <c r="G64" s="31">
        <f t="shared" si="0"/>
        <v>0</v>
      </c>
      <c r="H64" s="32" t="s">
        <v>2381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2651</v>
      </c>
      <c r="E65" s="31">
        <v>4000000</v>
      </c>
      <c r="F65" s="31">
        <v>4000000</v>
      </c>
      <c r="G65" s="31">
        <f t="shared" si="0"/>
        <v>0</v>
      </c>
      <c r="H65" s="32" t="s">
        <v>2382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2652</v>
      </c>
      <c r="E66" s="31">
        <v>3000000</v>
      </c>
      <c r="F66" s="31">
        <v>3000000</v>
      </c>
      <c r="G66" s="31">
        <f t="shared" si="0"/>
        <v>0</v>
      </c>
      <c r="H66" s="32" t="s">
        <v>2383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2653</v>
      </c>
      <c r="E67" s="31">
        <v>3400000</v>
      </c>
      <c r="F67" s="31">
        <v>3400000</v>
      </c>
      <c r="G67" s="31">
        <f t="shared" si="0"/>
        <v>0</v>
      </c>
      <c r="H67" s="32" t="s">
        <v>2384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2654</v>
      </c>
      <c r="E68" s="31">
        <v>3400000</v>
      </c>
      <c r="F68" s="31">
        <v>3400000</v>
      </c>
      <c r="G68" s="31">
        <f t="shared" si="0"/>
        <v>0</v>
      </c>
      <c r="H68" s="32" t="s">
        <v>2385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2859</v>
      </c>
      <c r="D69" s="30" t="s">
        <v>2860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2386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2655</v>
      </c>
      <c r="E70" s="31">
        <v>3400000</v>
      </c>
      <c r="F70" s="31">
        <v>3400000</v>
      </c>
      <c r="G70" s="31">
        <f t="shared" si="0"/>
        <v>0</v>
      </c>
      <c r="H70" s="32" t="s">
        <v>2387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2656</v>
      </c>
      <c r="E71" s="31">
        <v>4000000</v>
      </c>
      <c r="F71" s="31">
        <v>4000000</v>
      </c>
      <c r="G71" s="31">
        <f t="shared" si="0"/>
        <v>0</v>
      </c>
      <c r="H71" s="32" t="s">
        <v>2388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2657</v>
      </c>
      <c r="E72" s="31">
        <v>12750000</v>
      </c>
      <c r="F72" s="31">
        <v>12750000</v>
      </c>
      <c r="G72" s="31">
        <f t="shared" si="0"/>
        <v>0</v>
      </c>
      <c r="H72" s="32" t="s">
        <v>2389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2658</v>
      </c>
      <c r="E73" s="31">
        <v>3600000</v>
      </c>
      <c r="F73" s="31">
        <v>3600000</v>
      </c>
      <c r="G73" s="31">
        <f t="shared" si="0"/>
        <v>0</v>
      </c>
      <c r="H73" s="32" t="s">
        <v>2390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2659</v>
      </c>
      <c r="E74" s="31">
        <v>3800000</v>
      </c>
      <c r="F74" s="31">
        <v>3800000</v>
      </c>
      <c r="G74" s="31">
        <f t="shared" si="0"/>
        <v>0</v>
      </c>
      <c r="H74" s="32" t="s">
        <v>2391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2660</v>
      </c>
      <c r="E75" s="31">
        <v>4000000</v>
      </c>
      <c r="F75" s="31">
        <v>4000000</v>
      </c>
      <c r="G75" s="31">
        <f t="shared" si="0"/>
        <v>0</v>
      </c>
      <c r="H75" s="32" t="s">
        <v>2392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2661</v>
      </c>
      <c r="E76" s="31">
        <v>17000000</v>
      </c>
      <c r="F76" s="31">
        <v>17000000</v>
      </c>
      <c r="G76" s="31">
        <f t="shared" si="0"/>
        <v>0</v>
      </c>
      <c r="H76" s="32" t="s">
        <v>2393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2662</v>
      </c>
      <c r="E77" s="31">
        <v>3000000</v>
      </c>
      <c r="F77" s="31">
        <v>3000000</v>
      </c>
      <c r="G77" s="31">
        <f t="shared" si="0"/>
        <v>0</v>
      </c>
      <c r="H77" s="32" t="s">
        <v>2394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2663</v>
      </c>
      <c r="E78" s="31">
        <v>3600000</v>
      </c>
      <c r="F78" s="31">
        <v>3600000</v>
      </c>
      <c r="G78" s="31">
        <f t="shared" si="0"/>
        <v>0</v>
      </c>
      <c r="H78" s="32" t="s">
        <v>2395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2664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2396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2665</v>
      </c>
      <c r="E80" s="31">
        <v>3800000</v>
      </c>
      <c r="F80" s="31">
        <v>3800000</v>
      </c>
      <c r="G80" s="31">
        <f t="shared" si="1"/>
        <v>0</v>
      </c>
      <c r="H80" s="32" t="s">
        <v>2397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2666</v>
      </c>
      <c r="E81" s="31">
        <v>3800000</v>
      </c>
      <c r="F81" s="31">
        <v>3800000</v>
      </c>
      <c r="G81" s="31">
        <f t="shared" si="1"/>
        <v>0</v>
      </c>
      <c r="H81" s="32" t="s">
        <v>2398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2667</v>
      </c>
      <c r="E82" s="31">
        <v>15300000</v>
      </c>
      <c r="F82" s="31">
        <v>15300000</v>
      </c>
      <c r="G82" s="31">
        <f t="shared" si="1"/>
        <v>0</v>
      </c>
      <c r="H82" s="32" t="s">
        <v>2399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2668</v>
      </c>
      <c r="E83" s="31">
        <v>3800000</v>
      </c>
      <c r="F83" s="31">
        <v>3800000</v>
      </c>
      <c r="G83" s="31">
        <f t="shared" si="1"/>
        <v>0</v>
      </c>
      <c r="H83" s="32" t="s">
        <v>2400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2669</v>
      </c>
      <c r="E84" s="31">
        <v>4000000</v>
      </c>
      <c r="F84" s="31">
        <v>4000000</v>
      </c>
      <c r="G84" s="31">
        <f t="shared" si="1"/>
        <v>0</v>
      </c>
      <c r="H84" s="32" t="s">
        <v>2401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2670</v>
      </c>
      <c r="E85" s="31">
        <v>3600000</v>
      </c>
      <c r="F85" s="31">
        <v>3600000</v>
      </c>
      <c r="G85" s="31">
        <f t="shared" si="1"/>
        <v>0</v>
      </c>
      <c r="H85" s="32" t="s">
        <v>2402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2671</v>
      </c>
      <c r="E86" s="31">
        <v>3200000</v>
      </c>
      <c r="F86" s="31">
        <v>3200000</v>
      </c>
      <c r="G86" s="31">
        <f t="shared" si="1"/>
        <v>0</v>
      </c>
      <c r="H86" s="32" t="s">
        <v>2403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2672</v>
      </c>
      <c r="E87" s="31">
        <v>4000000</v>
      </c>
      <c r="F87" s="31">
        <v>4000000</v>
      </c>
      <c r="G87" s="31">
        <f t="shared" si="1"/>
        <v>0</v>
      </c>
      <c r="H87" s="32" t="s">
        <v>2404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2673</v>
      </c>
      <c r="E88" s="31">
        <v>4000000</v>
      </c>
      <c r="F88" s="31">
        <v>4000000</v>
      </c>
      <c r="G88" s="31">
        <f t="shared" si="1"/>
        <v>0</v>
      </c>
      <c r="H88" s="32" t="s">
        <v>2405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2674</v>
      </c>
      <c r="E89" s="31">
        <v>12750000</v>
      </c>
      <c r="F89" s="31">
        <v>12750000</v>
      </c>
      <c r="G89" s="31">
        <f t="shared" si="1"/>
        <v>0</v>
      </c>
      <c r="H89" s="32" t="s">
        <v>2406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2675</v>
      </c>
      <c r="E90" s="31">
        <v>3000000</v>
      </c>
      <c r="F90" s="31">
        <v>3000000</v>
      </c>
      <c r="G90" s="31">
        <f t="shared" si="1"/>
        <v>0</v>
      </c>
      <c r="H90" s="32" t="s">
        <v>2407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2676</v>
      </c>
      <c r="E91" s="31">
        <v>3000000</v>
      </c>
      <c r="F91" s="31">
        <v>3000000</v>
      </c>
      <c r="G91" s="31">
        <f t="shared" si="1"/>
        <v>0</v>
      </c>
      <c r="H91" s="32" t="s">
        <v>2408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2677</v>
      </c>
      <c r="E92" s="31">
        <v>3800000</v>
      </c>
      <c r="F92" s="31">
        <v>3800000</v>
      </c>
      <c r="G92" s="31">
        <f t="shared" si="1"/>
        <v>0</v>
      </c>
      <c r="H92" s="32" t="s">
        <v>2409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2678</v>
      </c>
      <c r="E93" s="31">
        <v>4000000</v>
      </c>
      <c r="F93" s="31">
        <v>4000000</v>
      </c>
      <c r="G93" s="31">
        <f t="shared" si="1"/>
        <v>0</v>
      </c>
      <c r="H93" s="32" t="s">
        <v>2410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2679</v>
      </c>
      <c r="E94" s="31">
        <v>3600000</v>
      </c>
      <c r="F94" s="31">
        <v>3600000</v>
      </c>
      <c r="G94" s="31">
        <f t="shared" si="1"/>
        <v>0</v>
      </c>
      <c r="H94" s="32" t="s">
        <v>2411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2681</v>
      </c>
      <c r="E95" s="31">
        <v>4200000</v>
      </c>
      <c r="F95" s="31">
        <v>4200000</v>
      </c>
      <c r="G95" s="31">
        <f t="shared" si="1"/>
        <v>0</v>
      </c>
      <c r="H95" s="32" t="s">
        <v>2413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2682</v>
      </c>
      <c r="E96" s="31">
        <v>4000000</v>
      </c>
      <c r="F96" s="31">
        <v>4000000</v>
      </c>
      <c r="G96" s="31">
        <f t="shared" si="1"/>
        <v>0</v>
      </c>
      <c r="H96" s="32" t="s">
        <v>2414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2683</v>
      </c>
      <c r="E97" s="31">
        <v>2000000</v>
      </c>
      <c r="F97" s="31">
        <v>2000000</v>
      </c>
      <c r="G97" s="31">
        <f t="shared" si="1"/>
        <v>0</v>
      </c>
      <c r="H97" s="32" t="s">
        <v>2415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2416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2684</v>
      </c>
      <c r="E99" s="31">
        <v>3400000</v>
      </c>
      <c r="F99" s="31">
        <v>3400000</v>
      </c>
      <c r="G99" s="31">
        <f t="shared" si="1"/>
        <v>0</v>
      </c>
      <c r="H99" s="32" t="s">
        <v>2417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2685</v>
      </c>
      <c r="E100" s="31">
        <v>5000000</v>
      </c>
      <c r="F100" s="31">
        <v>5000000</v>
      </c>
      <c r="G100" s="31">
        <f t="shared" si="1"/>
        <v>0</v>
      </c>
      <c r="H100" s="32" t="s">
        <v>2418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2419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2686</v>
      </c>
      <c r="E102" s="31">
        <v>2000000</v>
      </c>
      <c r="F102" s="31">
        <v>2000000</v>
      </c>
      <c r="G102" s="31">
        <f t="shared" si="1"/>
        <v>0</v>
      </c>
      <c r="H102" s="32" t="s">
        <v>2420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2687</v>
      </c>
      <c r="E103" s="31">
        <v>800000</v>
      </c>
      <c r="F103" s="31">
        <v>800000</v>
      </c>
      <c r="G103" s="31">
        <f t="shared" si="1"/>
        <v>0</v>
      </c>
      <c r="H103" s="32" t="s">
        <v>2421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2688</v>
      </c>
      <c r="E104" s="31">
        <v>6000000</v>
      </c>
      <c r="F104" s="31">
        <v>6000000</v>
      </c>
      <c r="G104" s="31">
        <f t="shared" si="1"/>
        <v>0</v>
      </c>
      <c r="H104" s="32" t="s">
        <v>2422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2689</v>
      </c>
      <c r="E105" s="31">
        <v>2000000</v>
      </c>
      <c r="F105" s="31">
        <v>2000000</v>
      </c>
      <c r="G105" s="31">
        <f t="shared" si="1"/>
        <v>0</v>
      </c>
      <c r="H105" s="32" t="s">
        <v>2423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2690</v>
      </c>
      <c r="E106" s="31">
        <v>3600000</v>
      </c>
      <c r="F106" s="31">
        <v>3600000</v>
      </c>
      <c r="G106" s="31">
        <f t="shared" si="1"/>
        <v>0</v>
      </c>
      <c r="H106" s="32" t="s">
        <v>2424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2691</v>
      </c>
      <c r="E107" s="31">
        <v>2000000</v>
      </c>
      <c r="F107" s="31">
        <v>2000000</v>
      </c>
      <c r="G107" s="31">
        <f t="shared" si="1"/>
        <v>0</v>
      </c>
      <c r="H107" s="32" t="s">
        <v>2425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2692</v>
      </c>
      <c r="E108" s="31">
        <v>1200000</v>
      </c>
      <c r="F108" s="31">
        <v>1200000</v>
      </c>
      <c r="G108" s="31">
        <f t="shared" si="1"/>
        <v>0</v>
      </c>
      <c r="H108" s="32" t="s">
        <v>2426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2693</v>
      </c>
      <c r="E109" s="31">
        <v>2000000</v>
      </c>
      <c r="F109" s="31">
        <v>2000000</v>
      </c>
      <c r="G109" s="31">
        <f t="shared" si="1"/>
        <v>0</v>
      </c>
      <c r="H109" s="32" t="s">
        <v>2427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2694</v>
      </c>
      <c r="E110" s="31">
        <v>2000000</v>
      </c>
      <c r="F110" s="31">
        <v>2000000</v>
      </c>
      <c r="G110" s="31">
        <f t="shared" si="1"/>
        <v>0</v>
      </c>
      <c r="H110" s="32" t="s">
        <v>2428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2695</v>
      </c>
      <c r="E111" s="31">
        <v>3000000</v>
      </c>
      <c r="F111" s="31">
        <v>3000000</v>
      </c>
      <c r="G111" s="31">
        <f t="shared" si="1"/>
        <v>0</v>
      </c>
      <c r="H111" s="32" t="s">
        <v>2429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2696</v>
      </c>
      <c r="E112" s="31">
        <v>4000000</v>
      </c>
      <c r="F112" s="31">
        <v>4000000</v>
      </c>
      <c r="G112" s="31">
        <f t="shared" si="1"/>
        <v>0</v>
      </c>
      <c r="H112" s="32" t="s">
        <v>2430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2697</v>
      </c>
      <c r="E113" s="31">
        <v>4000000</v>
      </c>
      <c r="F113" s="31">
        <v>4000000</v>
      </c>
      <c r="G113" s="31">
        <f t="shared" si="1"/>
        <v>0</v>
      </c>
      <c r="H113" s="32" t="s">
        <v>2431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2698</v>
      </c>
      <c r="E114" s="31">
        <v>4000000</v>
      </c>
      <c r="F114" s="31">
        <v>4000000</v>
      </c>
      <c r="G114" s="31">
        <f t="shared" si="1"/>
        <v>0</v>
      </c>
      <c r="H114" s="32" t="s">
        <v>2432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2433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2699</v>
      </c>
      <c r="E116" s="31">
        <v>4000000</v>
      </c>
      <c r="F116" s="31">
        <v>4000000</v>
      </c>
      <c r="G116" s="31">
        <f t="shared" si="1"/>
        <v>0</v>
      </c>
      <c r="H116" s="32" t="s">
        <v>2434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2700</v>
      </c>
      <c r="E117" s="31">
        <v>2000000</v>
      </c>
      <c r="F117" s="31">
        <v>2000000</v>
      </c>
      <c r="G117" s="31">
        <f t="shared" si="1"/>
        <v>0</v>
      </c>
      <c r="H117" s="32" t="s">
        <v>2435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2701</v>
      </c>
      <c r="E118" s="31">
        <v>4200000</v>
      </c>
      <c r="F118" s="31">
        <v>4200000</v>
      </c>
      <c r="G118" s="31">
        <f t="shared" si="1"/>
        <v>0</v>
      </c>
      <c r="H118" s="32" t="s">
        <v>2436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2437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2702</v>
      </c>
      <c r="E120" s="31">
        <v>2000000</v>
      </c>
      <c r="F120" s="31">
        <v>2000000</v>
      </c>
      <c r="G120" s="31">
        <f t="shared" si="1"/>
        <v>0</v>
      </c>
      <c r="H120" s="32" t="s">
        <v>2438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2703</v>
      </c>
      <c r="E121" s="31">
        <v>2400000</v>
      </c>
      <c r="F121" s="31">
        <v>2400000</v>
      </c>
      <c r="G121" s="31">
        <f t="shared" si="1"/>
        <v>0</v>
      </c>
      <c r="H121" s="32" t="s">
        <v>2439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2704</v>
      </c>
      <c r="E122" s="31">
        <v>6200000</v>
      </c>
      <c r="F122" s="31">
        <v>6200000</v>
      </c>
      <c r="G122" s="31">
        <f t="shared" si="1"/>
        <v>0</v>
      </c>
      <c r="H122" s="32" t="s">
        <v>2440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2705</v>
      </c>
      <c r="E123" s="31">
        <v>1620000</v>
      </c>
      <c r="F123" s="31">
        <v>1620000</v>
      </c>
      <c r="G123" s="31">
        <f t="shared" si="1"/>
        <v>0</v>
      </c>
      <c r="H123" s="32" t="s">
        <v>2441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2706</v>
      </c>
      <c r="E124" s="31">
        <v>3400000</v>
      </c>
      <c r="F124" s="31">
        <v>3400000</v>
      </c>
      <c r="G124" s="31">
        <f t="shared" si="1"/>
        <v>0</v>
      </c>
      <c r="H124" s="32" t="s">
        <v>2442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2707</v>
      </c>
      <c r="E125" s="31">
        <v>400000</v>
      </c>
      <c r="F125" s="31">
        <v>400000</v>
      </c>
      <c r="G125" s="31">
        <f t="shared" si="1"/>
        <v>0</v>
      </c>
      <c r="H125" s="32" t="s">
        <v>2443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2708</v>
      </c>
      <c r="E126" s="31">
        <v>2400000</v>
      </c>
      <c r="F126" s="31">
        <v>2400000</v>
      </c>
      <c r="G126" s="31">
        <f t="shared" si="1"/>
        <v>0</v>
      </c>
      <c r="H126" s="32" t="s">
        <v>2444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2709</v>
      </c>
      <c r="E127" s="31">
        <v>1000000</v>
      </c>
      <c r="F127" s="31">
        <v>1000000</v>
      </c>
      <c r="G127" s="31">
        <f t="shared" si="1"/>
        <v>0</v>
      </c>
      <c r="H127" s="32" t="s">
        <v>2445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2710</v>
      </c>
      <c r="E128" s="31">
        <v>2000000</v>
      </c>
      <c r="F128" s="31">
        <v>2000000</v>
      </c>
      <c r="G128" s="31">
        <f t="shared" si="1"/>
        <v>0</v>
      </c>
      <c r="H128" s="32" t="s">
        <v>2446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2711</v>
      </c>
      <c r="E129" s="31">
        <v>3800000</v>
      </c>
      <c r="F129" s="31">
        <v>3800000</v>
      </c>
      <c r="G129" s="31">
        <f t="shared" si="1"/>
        <v>0</v>
      </c>
      <c r="H129" s="32" t="s">
        <v>2447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2712</v>
      </c>
      <c r="E130" s="31">
        <v>4000000</v>
      </c>
      <c r="F130" s="31">
        <v>4000000</v>
      </c>
      <c r="G130" s="31">
        <f t="shared" si="1"/>
        <v>0</v>
      </c>
      <c r="H130" s="32" t="s">
        <v>2448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2713</v>
      </c>
      <c r="E131" s="31">
        <v>3800000</v>
      </c>
      <c r="F131" s="31">
        <v>3800000</v>
      </c>
      <c r="G131" s="31">
        <f t="shared" si="1"/>
        <v>0</v>
      </c>
      <c r="H131" s="32" t="s">
        <v>2449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2714</v>
      </c>
      <c r="E132" s="31">
        <v>3000000</v>
      </c>
      <c r="F132" s="31">
        <v>3000000</v>
      </c>
      <c r="G132" s="31">
        <f t="shared" si="1"/>
        <v>0</v>
      </c>
      <c r="H132" s="32" t="s">
        <v>2450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2715</v>
      </c>
      <c r="E133" s="31">
        <v>4000000</v>
      </c>
      <c r="F133" s="31">
        <v>4000000</v>
      </c>
      <c r="G133" s="31">
        <f t="shared" si="1"/>
        <v>0</v>
      </c>
      <c r="H133" s="32" t="s">
        <v>2451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2716</v>
      </c>
      <c r="E134" s="31">
        <v>3800000</v>
      </c>
      <c r="F134" s="31">
        <v>3800000</v>
      </c>
      <c r="G134" s="31">
        <f t="shared" si="1"/>
        <v>0</v>
      </c>
      <c r="H134" s="32" t="s">
        <v>2452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2717</v>
      </c>
      <c r="E135" s="31">
        <v>3800000</v>
      </c>
      <c r="F135" s="31">
        <v>3800000</v>
      </c>
      <c r="G135" s="31">
        <f t="shared" si="1"/>
        <v>0</v>
      </c>
      <c r="H135" s="32" t="s">
        <v>2453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2718</v>
      </c>
      <c r="E136" s="31">
        <v>4000000</v>
      </c>
      <c r="F136" s="31">
        <v>4000000</v>
      </c>
      <c r="G136" s="31">
        <f t="shared" si="1"/>
        <v>0</v>
      </c>
      <c r="H136" s="32" t="s">
        <v>2454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2719</v>
      </c>
      <c r="E137" s="31">
        <v>3800000</v>
      </c>
      <c r="F137" s="31">
        <v>3800000</v>
      </c>
      <c r="G137" s="31">
        <f t="shared" si="1"/>
        <v>0</v>
      </c>
      <c r="H137" s="32" t="s">
        <v>2455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2720</v>
      </c>
      <c r="E138" s="31">
        <v>4000000</v>
      </c>
      <c r="F138" s="31">
        <v>4000000</v>
      </c>
      <c r="G138" s="31">
        <f t="shared" si="1"/>
        <v>0</v>
      </c>
      <c r="H138" s="32" t="s">
        <v>2456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2721</v>
      </c>
      <c r="E139" s="31">
        <v>2000000</v>
      </c>
      <c r="F139" s="31">
        <v>2000000</v>
      </c>
      <c r="G139" s="31">
        <f t="shared" si="1"/>
        <v>0</v>
      </c>
      <c r="H139" s="32" t="s">
        <v>2457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2722</v>
      </c>
      <c r="E140" s="31">
        <v>3400000</v>
      </c>
      <c r="F140" s="31">
        <v>3400000</v>
      </c>
      <c r="G140" s="31">
        <f t="shared" si="1"/>
        <v>0</v>
      </c>
      <c r="H140" s="32" t="s">
        <v>2458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2723</v>
      </c>
      <c r="E141" s="31">
        <v>3400000</v>
      </c>
      <c r="F141" s="31">
        <v>3400000</v>
      </c>
      <c r="G141" s="31">
        <f t="shared" si="1"/>
        <v>0</v>
      </c>
      <c r="H141" s="32" t="s">
        <v>2459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2724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2460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2725</v>
      </c>
      <c r="E143" s="31">
        <v>4000000</v>
      </c>
      <c r="F143" s="31">
        <v>4000000</v>
      </c>
      <c r="G143" s="31">
        <f t="shared" si="2"/>
        <v>0</v>
      </c>
      <c r="H143" s="32" t="s">
        <v>2461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2726</v>
      </c>
      <c r="E144" s="31">
        <v>4000000</v>
      </c>
      <c r="F144" s="31">
        <v>4000000</v>
      </c>
      <c r="G144" s="31">
        <f t="shared" si="2"/>
        <v>0</v>
      </c>
      <c r="H144" s="32" t="s">
        <v>2462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2727</v>
      </c>
      <c r="E145" s="31">
        <v>15300000</v>
      </c>
      <c r="F145" s="31">
        <v>15300000</v>
      </c>
      <c r="G145" s="31">
        <f t="shared" si="2"/>
        <v>0</v>
      </c>
      <c r="H145" s="32" t="s">
        <v>2463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2728</v>
      </c>
      <c r="E146" s="31">
        <v>3800000</v>
      </c>
      <c r="F146" s="31">
        <v>3800000</v>
      </c>
      <c r="G146" s="31">
        <f t="shared" si="2"/>
        <v>0</v>
      </c>
      <c r="H146" s="32" t="s">
        <v>2464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2729</v>
      </c>
      <c r="E147" s="31">
        <v>4000000</v>
      </c>
      <c r="F147" s="31">
        <v>4000000</v>
      </c>
      <c r="G147" s="31">
        <f t="shared" si="2"/>
        <v>0</v>
      </c>
      <c r="H147" s="32" t="s">
        <v>2465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2730</v>
      </c>
      <c r="E148" s="31">
        <v>4000000</v>
      </c>
      <c r="F148" s="31">
        <v>4000000</v>
      </c>
      <c r="G148" s="31">
        <f t="shared" si="2"/>
        <v>0</v>
      </c>
      <c r="H148" s="32" t="s">
        <v>2466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2731</v>
      </c>
      <c r="E149" s="31">
        <v>3600000</v>
      </c>
      <c r="F149" s="31">
        <v>3600000</v>
      </c>
      <c r="G149" s="31">
        <f t="shared" si="2"/>
        <v>0</v>
      </c>
      <c r="H149" s="32" t="s">
        <v>2467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2732</v>
      </c>
      <c r="E150" s="31">
        <v>3800000</v>
      </c>
      <c r="F150" s="31">
        <v>3800000</v>
      </c>
      <c r="G150" s="31">
        <f t="shared" si="2"/>
        <v>0</v>
      </c>
      <c r="H150" s="32" t="s">
        <v>2468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2733</v>
      </c>
      <c r="E151" s="31">
        <v>2000000</v>
      </c>
      <c r="F151" s="31">
        <v>2000000</v>
      </c>
      <c r="G151" s="31">
        <f t="shared" si="2"/>
        <v>0</v>
      </c>
      <c r="H151" s="32" t="s">
        <v>2469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2734</v>
      </c>
      <c r="E152" s="31">
        <v>5000000</v>
      </c>
      <c r="F152" s="31">
        <v>5000000</v>
      </c>
      <c r="G152" s="31">
        <f t="shared" si="2"/>
        <v>0</v>
      </c>
      <c r="H152" s="32" t="s">
        <v>2470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2735</v>
      </c>
      <c r="E153" s="31">
        <v>2800000</v>
      </c>
      <c r="F153" s="31">
        <v>2800000</v>
      </c>
      <c r="G153" s="31">
        <f t="shared" si="2"/>
        <v>0</v>
      </c>
      <c r="H153" s="32" t="s">
        <v>2471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2736</v>
      </c>
      <c r="E154" s="31">
        <v>2000000</v>
      </c>
      <c r="F154" s="31">
        <v>2000000</v>
      </c>
      <c r="G154" s="31">
        <f t="shared" si="2"/>
        <v>0</v>
      </c>
      <c r="H154" s="32" t="s">
        <v>2472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2737</v>
      </c>
      <c r="E155" s="31">
        <v>2000000</v>
      </c>
      <c r="F155" s="31">
        <v>2000000</v>
      </c>
      <c r="G155" s="31">
        <f t="shared" si="2"/>
        <v>0</v>
      </c>
      <c r="H155" s="32" t="s">
        <v>2473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2738</v>
      </c>
      <c r="E156" s="31">
        <v>2000000</v>
      </c>
      <c r="F156" s="31">
        <v>2000000</v>
      </c>
      <c r="G156" s="31">
        <f t="shared" si="2"/>
        <v>0</v>
      </c>
      <c r="H156" s="32" t="s">
        <v>2474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2739</v>
      </c>
      <c r="E157" s="31">
        <v>1200000</v>
      </c>
      <c r="F157" s="31">
        <v>1200000</v>
      </c>
      <c r="G157" s="31">
        <f t="shared" si="2"/>
        <v>0</v>
      </c>
      <c r="H157" s="32" t="s">
        <v>2475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2740</v>
      </c>
      <c r="E158" s="31">
        <v>1200000</v>
      </c>
      <c r="F158" s="31">
        <v>1200000</v>
      </c>
      <c r="G158" s="31">
        <f t="shared" si="2"/>
        <v>0</v>
      </c>
      <c r="H158" s="32" t="s">
        <v>2476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2741</v>
      </c>
      <c r="E159" s="31">
        <v>3600000</v>
      </c>
      <c r="F159" s="31">
        <v>3600000</v>
      </c>
      <c r="G159" s="31">
        <f t="shared" si="2"/>
        <v>0</v>
      </c>
      <c r="H159" s="32" t="s">
        <v>2477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2742</v>
      </c>
      <c r="E160" s="31">
        <v>1140000</v>
      </c>
      <c r="F160" s="31">
        <v>1140000</v>
      </c>
      <c r="G160" s="31">
        <f t="shared" si="2"/>
        <v>0</v>
      </c>
      <c r="H160" s="32" t="s">
        <v>2478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2743</v>
      </c>
      <c r="E161" s="31">
        <v>3000000</v>
      </c>
      <c r="F161" s="31">
        <v>3000000</v>
      </c>
      <c r="G161" s="31">
        <f t="shared" si="2"/>
        <v>0</v>
      </c>
      <c r="H161" s="32" t="s">
        <v>2479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2744</v>
      </c>
      <c r="E162" s="31">
        <v>3400000</v>
      </c>
      <c r="F162" s="31">
        <v>3400000</v>
      </c>
      <c r="G162" s="31">
        <f t="shared" si="2"/>
        <v>0</v>
      </c>
      <c r="H162" s="32" t="s">
        <v>2480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2745</v>
      </c>
      <c r="E163" s="31">
        <v>2400000</v>
      </c>
      <c r="F163" s="31">
        <v>2400000</v>
      </c>
      <c r="G163" s="31">
        <f t="shared" si="2"/>
        <v>0</v>
      </c>
      <c r="H163" s="32" t="s">
        <v>2481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2746</v>
      </c>
      <c r="E164" s="31">
        <v>3800000</v>
      </c>
      <c r="F164" s="31">
        <v>3800000</v>
      </c>
      <c r="G164" s="31">
        <f t="shared" si="2"/>
        <v>0</v>
      </c>
      <c r="H164" s="32" t="s">
        <v>2482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2747</v>
      </c>
      <c r="E165" s="31">
        <v>400000</v>
      </c>
      <c r="F165" s="31">
        <v>400000</v>
      </c>
      <c r="G165" s="31">
        <f t="shared" si="2"/>
        <v>0</v>
      </c>
      <c r="H165" s="32" t="s">
        <v>2483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2748</v>
      </c>
      <c r="E166" s="31">
        <v>400000</v>
      </c>
      <c r="F166" s="31">
        <v>400000</v>
      </c>
      <c r="G166" s="31">
        <f t="shared" si="2"/>
        <v>0</v>
      </c>
      <c r="H166" s="32" t="s">
        <v>2484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2749</v>
      </c>
      <c r="E167" s="31">
        <v>2400000</v>
      </c>
      <c r="F167" s="31">
        <v>2400000</v>
      </c>
      <c r="G167" s="31">
        <f t="shared" si="2"/>
        <v>0</v>
      </c>
      <c r="H167" s="32" t="s">
        <v>2485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2750</v>
      </c>
      <c r="E168" s="31">
        <v>3600000</v>
      </c>
      <c r="F168" s="31">
        <v>3600000</v>
      </c>
      <c r="G168" s="31">
        <f t="shared" si="2"/>
        <v>0</v>
      </c>
      <c r="H168" s="32" t="s">
        <v>2486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2751</v>
      </c>
      <c r="E169" s="31">
        <v>3800000</v>
      </c>
      <c r="F169" s="31">
        <v>3800000</v>
      </c>
      <c r="G169" s="31">
        <f t="shared" si="2"/>
        <v>0</v>
      </c>
      <c r="H169" s="32" t="s">
        <v>2487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2752</v>
      </c>
      <c r="E170" s="31">
        <v>3800000</v>
      </c>
      <c r="F170" s="31">
        <v>3800000</v>
      </c>
      <c r="G170" s="31">
        <f t="shared" si="2"/>
        <v>0</v>
      </c>
      <c r="H170" s="32" t="s">
        <v>2488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2753</v>
      </c>
      <c r="E171" s="31">
        <v>4400000</v>
      </c>
      <c r="F171" s="31">
        <v>4400000</v>
      </c>
      <c r="G171" s="31">
        <f t="shared" si="2"/>
        <v>0</v>
      </c>
      <c r="H171" s="32" t="s">
        <v>2489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2754</v>
      </c>
      <c r="E172" s="31">
        <v>4000000</v>
      </c>
      <c r="F172" s="31">
        <v>4000000</v>
      </c>
      <c r="G172" s="31">
        <f t="shared" si="2"/>
        <v>0</v>
      </c>
      <c r="H172" s="32" t="s">
        <v>2490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2755</v>
      </c>
      <c r="E173" s="31">
        <v>6400000</v>
      </c>
      <c r="F173" s="31">
        <v>6400000</v>
      </c>
      <c r="G173" s="31">
        <f t="shared" si="2"/>
        <v>0</v>
      </c>
      <c r="H173" s="32" t="s">
        <v>2491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2756</v>
      </c>
      <c r="E174" s="31">
        <v>3400000</v>
      </c>
      <c r="F174" s="31">
        <v>3400000</v>
      </c>
      <c r="G174" s="31">
        <f t="shared" si="2"/>
        <v>0</v>
      </c>
      <c r="H174" s="32" t="s">
        <v>2492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2757</v>
      </c>
      <c r="E175" s="31">
        <v>4000000</v>
      </c>
      <c r="F175" s="31">
        <v>4000000</v>
      </c>
      <c r="G175" s="31">
        <f t="shared" si="2"/>
        <v>0</v>
      </c>
      <c r="H175" s="32" t="s">
        <v>2493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2758</v>
      </c>
      <c r="E176" s="31">
        <v>2000000</v>
      </c>
      <c r="F176" s="31">
        <v>2000000</v>
      </c>
      <c r="G176" s="31">
        <f t="shared" si="2"/>
        <v>0</v>
      </c>
      <c r="H176" s="32" t="s">
        <v>2494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2759</v>
      </c>
      <c r="E177" s="31">
        <v>2400000</v>
      </c>
      <c r="F177" s="31">
        <v>2400000</v>
      </c>
      <c r="G177" s="31">
        <f t="shared" si="2"/>
        <v>0</v>
      </c>
      <c r="H177" s="32" t="s">
        <v>2495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2760</v>
      </c>
      <c r="E178" s="31">
        <v>2000000</v>
      </c>
      <c r="F178" s="31">
        <v>2000000</v>
      </c>
      <c r="G178" s="31">
        <f t="shared" si="2"/>
        <v>0</v>
      </c>
      <c r="H178" s="32" t="s">
        <v>2496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2761</v>
      </c>
      <c r="E179" s="31">
        <v>1800000</v>
      </c>
      <c r="F179" s="31">
        <v>1800000</v>
      </c>
      <c r="G179" s="31">
        <f t="shared" si="2"/>
        <v>0</v>
      </c>
      <c r="H179" s="32" t="s">
        <v>2497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2763</v>
      </c>
      <c r="E180" s="31">
        <v>2000000</v>
      </c>
      <c r="F180" s="31">
        <v>2000000</v>
      </c>
      <c r="G180" s="31">
        <f t="shared" si="2"/>
        <v>0</v>
      </c>
      <c r="H180" s="32" t="s">
        <v>2499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2764</v>
      </c>
      <c r="E181" s="31">
        <v>4000000</v>
      </c>
      <c r="F181" s="31">
        <v>4000000</v>
      </c>
      <c r="G181" s="31">
        <f t="shared" si="2"/>
        <v>0</v>
      </c>
      <c r="H181" s="32" t="s">
        <v>2500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2765</v>
      </c>
      <c r="E182" s="31">
        <v>4400000</v>
      </c>
      <c r="F182" s="31">
        <v>4400000</v>
      </c>
      <c r="G182" s="31">
        <f t="shared" si="2"/>
        <v>0</v>
      </c>
      <c r="H182" s="32" t="s">
        <v>2501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2766</v>
      </c>
      <c r="E183" s="31">
        <v>2000000</v>
      </c>
      <c r="F183" s="31">
        <v>2000000</v>
      </c>
      <c r="G183" s="31">
        <f t="shared" si="2"/>
        <v>0</v>
      </c>
      <c r="H183" s="32" t="s">
        <v>2502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2767</v>
      </c>
      <c r="E184" s="31">
        <v>3800000</v>
      </c>
      <c r="F184" s="31">
        <v>3800000</v>
      </c>
      <c r="G184" s="31">
        <f t="shared" si="2"/>
        <v>0</v>
      </c>
      <c r="H184" s="32" t="s">
        <v>2503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2768</v>
      </c>
      <c r="E185" s="31">
        <v>800000</v>
      </c>
      <c r="F185" s="31">
        <v>800000</v>
      </c>
      <c r="G185" s="31">
        <f t="shared" si="2"/>
        <v>0</v>
      </c>
      <c r="H185" s="32" t="s">
        <v>2504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2769</v>
      </c>
      <c r="E186" s="31">
        <v>4000000</v>
      </c>
      <c r="F186" s="31">
        <v>4000000</v>
      </c>
      <c r="G186" s="31">
        <f t="shared" si="2"/>
        <v>0</v>
      </c>
      <c r="H186" s="32" t="s">
        <v>2505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2770</v>
      </c>
      <c r="E187" s="31">
        <v>2000000</v>
      </c>
      <c r="F187" s="31">
        <v>2000000</v>
      </c>
      <c r="G187" s="31">
        <f t="shared" si="2"/>
        <v>0</v>
      </c>
      <c r="H187" s="32" t="s">
        <v>2506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2771</v>
      </c>
      <c r="E188" s="31">
        <v>10000000</v>
      </c>
      <c r="F188" s="31">
        <v>10000000</v>
      </c>
      <c r="G188" s="31">
        <f t="shared" si="2"/>
        <v>0</v>
      </c>
      <c r="H188" s="32" t="s">
        <v>2507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2772</v>
      </c>
      <c r="E189" s="31">
        <v>3400000</v>
      </c>
      <c r="F189" s="31">
        <v>3400000</v>
      </c>
      <c r="G189" s="31">
        <f t="shared" si="2"/>
        <v>0</v>
      </c>
      <c r="H189" s="32" t="s">
        <v>2508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2773</v>
      </c>
      <c r="E190" s="31">
        <v>3800000</v>
      </c>
      <c r="F190" s="31">
        <v>3800000</v>
      </c>
      <c r="G190" s="31">
        <f t="shared" si="2"/>
        <v>0</v>
      </c>
      <c r="H190" s="32" t="s">
        <v>2509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2774</v>
      </c>
      <c r="E191" s="31">
        <v>2400000</v>
      </c>
      <c r="F191" s="31">
        <v>2400000</v>
      </c>
      <c r="G191" s="31">
        <f t="shared" si="2"/>
        <v>0</v>
      </c>
      <c r="H191" s="32" t="s">
        <v>2510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2775</v>
      </c>
      <c r="E192" s="31">
        <v>2400000</v>
      </c>
      <c r="F192" s="31">
        <v>2400000</v>
      </c>
      <c r="G192" s="31">
        <f t="shared" si="2"/>
        <v>0</v>
      </c>
      <c r="H192" s="32" t="s">
        <v>2511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2776</v>
      </c>
      <c r="E193" s="31">
        <v>2400000</v>
      </c>
      <c r="F193" s="31">
        <v>2400000</v>
      </c>
      <c r="G193" s="31">
        <f t="shared" si="2"/>
        <v>0</v>
      </c>
      <c r="H193" s="32" t="s">
        <v>2512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2777</v>
      </c>
      <c r="E194" s="31">
        <v>4000000</v>
      </c>
      <c r="F194" s="31">
        <v>4000000</v>
      </c>
      <c r="G194" s="31">
        <f t="shared" si="2"/>
        <v>0</v>
      </c>
      <c r="H194" s="32" t="s">
        <v>2513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2778</v>
      </c>
      <c r="E195" s="31">
        <v>3400000</v>
      </c>
      <c r="F195" s="31">
        <v>3400000</v>
      </c>
      <c r="G195" s="31">
        <f t="shared" si="2"/>
        <v>0</v>
      </c>
      <c r="H195" s="32" t="s">
        <v>2514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2765</v>
      </c>
      <c r="E196" s="31">
        <v>3800000</v>
      </c>
      <c r="F196" s="31">
        <v>3800000</v>
      </c>
      <c r="G196" s="31">
        <f t="shared" si="2"/>
        <v>0</v>
      </c>
      <c r="H196" s="32" t="s">
        <v>2515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2779</v>
      </c>
      <c r="E197" s="31">
        <v>4000000</v>
      </c>
      <c r="F197" s="31">
        <v>4000000</v>
      </c>
      <c r="G197" s="31">
        <f t="shared" si="2"/>
        <v>0</v>
      </c>
      <c r="H197" s="32" t="s">
        <v>2516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2780</v>
      </c>
      <c r="E198" s="31">
        <v>3800000</v>
      </c>
      <c r="F198" s="31">
        <v>3800000</v>
      </c>
      <c r="G198" s="31">
        <f t="shared" si="2"/>
        <v>0</v>
      </c>
      <c r="H198" s="32" t="s">
        <v>2517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2781</v>
      </c>
      <c r="E199" s="31">
        <v>3800000</v>
      </c>
      <c r="F199" s="31">
        <v>3800000</v>
      </c>
      <c r="G199" s="31">
        <f t="shared" si="2"/>
        <v>0</v>
      </c>
      <c r="H199" s="32" t="s">
        <v>2518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2782</v>
      </c>
      <c r="E200" s="31">
        <v>3800000</v>
      </c>
      <c r="F200" s="31">
        <v>3800000</v>
      </c>
      <c r="G200" s="31">
        <f t="shared" si="2"/>
        <v>0</v>
      </c>
      <c r="H200" s="32" t="s">
        <v>2519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2783</v>
      </c>
      <c r="E201" s="31">
        <v>3800000</v>
      </c>
      <c r="F201" s="31">
        <v>3800000</v>
      </c>
      <c r="G201" s="31">
        <f t="shared" si="2"/>
        <v>0</v>
      </c>
      <c r="H201" s="32" t="s">
        <v>2520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2784</v>
      </c>
      <c r="E202" s="31">
        <v>3800000</v>
      </c>
      <c r="F202" s="31">
        <v>3800000</v>
      </c>
      <c r="G202" s="31">
        <f t="shared" si="2"/>
        <v>0</v>
      </c>
      <c r="H202" s="32" t="s">
        <v>2521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2785</v>
      </c>
      <c r="E203" s="31">
        <v>3800000</v>
      </c>
      <c r="F203" s="31">
        <v>3800000</v>
      </c>
      <c r="G203" s="31">
        <f t="shared" si="2"/>
        <v>0</v>
      </c>
      <c r="H203" s="32" t="s">
        <v>2522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2786</v>
      </c>
      <c r="E204" s="31">
        <v>9750000</v>
      </c>
      <c r="F204" s="31">
        <v>9750000</v>
      </c>
      <c r="G204" s="31">
        <f t="shared" si="2"/>
        <v>0</v>
      </c>
      <c r="H204" s="32" t="s">
        <v>2523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2787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2524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2788</v>
      </c>
      <c r="E206" s="31">
        <v>2000000</v>
      </c>
      <c r="F206" s="31">
        <v>2000000</v>
      </c>
      <c r="G206" s="31">
        <f t="shared" si="3"/>
        <v>0</v>
      </c>
      <c r="H206" s="32" t="s">
        <v>2525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2789</v>
      </c>
      <c r="E207" s="31">
        <v>4000000</v>
      </c>
      <c r="F207" s="31">
        <v>4000000</v>
      </c>
      <c r="G207" s="31">
        <f t="shared" si="3"/>
        <v>0</v>
      </c>
      <c r="H207" s="32" t="s">
        <v>2526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2790</v>
      </c>
      <c r="E208" s="31">
        <v>2400000</v>
      </c>
      <c r="F208" s="31">
        <v>2400000</v>
      </c>
      <c r="G208" s="31">
        <f t="shared" si="3"/>
        <v>0</v>
      </c>
      <c r="H208" s="32" t="s">
        <v>2527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2791</v>
      </c>
      <c r="E209" s="31">
        <v>2400000</v>
      </c>
      <c r="F209" s="31">
        <v>2400000</v>
      </c>
      <c r="G209" s="31">
        <f t="shared" si="3"/>
        <v>0</v>
      </c>
      <c r="H209" s="32" t="s">
        <v>2528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2792</v>
      </c>
      <c r="E210" s="31">
        <v>4000000</v>
      </c>
      <c r="F210" s="31">
        <v>4000000</v>
      </c>
      <c r="G210" s="31">
        <f t="shared" si="3"/>
        <v>0</v>
      </c>
      <c r="H210" s="32" t="s">
        <v>2529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2793</v>
      </c>
      <c r="E211" s="31">
        <v>4000000</v>
      </c>
      <c r="F211" s="31">
        <v>4000000</v>
      </c>
      <c r="G211" s="31">
        <f t="shared" si="3"/>
        <v>0</v>
      </c>
      <c r="H211" s="32" t="s">
        <v>2530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2794</v>
      </c>
      <c r="E212" s="31">
        <v>3800000</v>
      </c>
      <c r="F212" s="31">
        <v>3800000</v>
      </c>
      <c r="G212" s="31">
        <f t="shared" si="3"/>
        <v>0</v>
      </c>
      <c r="H212" s="32" t="s">
        <v>2531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2795</v>
      </c>
      <c r="E213" s="31">
        <v>4000000</v>
      </c>
      <c r="F213" s="31">
        <v>4000000</v>
      </c>
      <c r="G213" s="31">
        <f t="shared" si="3"/>
        <v>0</v>
      </c>
      <c r="H213" s="32" t="s">
        <v>2532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2796</v>
      </c>
      <c r="E214" s="31">
        <v>3000000</v>
      </c>
      <c r="F214" s="31">
        <v>3000000</v>
      </c>
      <c r="G214" s="31">
        <f t="shared" si="3"/>
        <v>0</v>
      </c>
      <c r="H214" s="32" t="s">
        <v>2533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2797</v>
      </c>
      <c r="E215" s="31">
        <v>4000000</v>
      </c>
      <c r="F215" s="31">
        <v>4000000</v>
      </c>
      <c r="G215" s="31">
        <f t="shared" si="3"/>
        <v>0</v>
      </c>
      <c r="H215" s="32" t="s">
        <v>2534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2798</v>
      </c>
      <c r="E216" s="31">
        <v>2400000</v>
      </c>
      <c r="F216" s="31">
        <v>2400000</v>
      </c>
      <c r="G216" s="31">
        <f t="shared" si="3"/>
        <v>0</v>
      </c>
      <c r="H216" s="32" t="s">
        <v>2535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2536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2799</v>
      </c>
      <c r="E218" s="31">
        <v>2400000</v>
      </c>
      <c r="F218" s="31">
        <v>2400000</v>
      </c>
      <c r="G218" s="31">
        <f t="shared" si="3"/>
        <v>0</v>
      </c>
      <c r="H218" s="32" t="s">
        <v>2537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2800</v>
      </c>
      <c r="E219" s="31">
        <v>3000000</v>
      </c>
      <c r="F219" s="31">
        <v>3000000</v>
      </c>
      <c r="G219" s="31">
        <f t="shared" si="3"/>
        <v>0</v>
      </c>
      <c r="H219" s="32" t="s">
        <v>2538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2801</v>
      </c>
      <c r="E220" s="31">
        <v>3000000</v>
      </c>
      <c r="F220" s="31">
        <v>3000000</v>
      </c>
      <c r="G220" s="31">
        <f t="shared" si="3"/>
        <v>0</v>
      </c>
      <c r="H220" s="32" t="s">
        <v>2539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2802</v>
      </c>
      <c r="E221" s="31">
        <v>3000000</v>
      </c>
      <c r="F221" s="31">
        <v>3000000</v>
      </c>
      <c r="G221" s="31">
        <f t="shared" si="3"/>
        <v>0</v>
      </c>
      <c r="H221" s="32" t="s">
        <v>2540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2803</v>
      </c>
      <c r="E222" s="31">
        <v>9500000</v>
      </c>
      <c r="F222" s="31">
        <v>9500000</v>
      </c>
      <c r="G222" s="31">
        <f t="shared" si="3"/>
        <v>0</v>
      </c>
      <c r="H222" s="32" t="s">
        <v>2541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2804</v>
      </c>
      <c r="E223" s="31">
        <v>7500000</v>
      </c>
      <c r="F223" s="31">
        <v>7500000</v>
      </c>
      <c r="G223" s="31">
        <f t="shared" si="3"/>
        <v>0</v>
      </c>
      <c r="H223" s="32" t="s">
        <v>2542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2805</v>
      </c>
      <c r="E224" s="31">
        <v>3800000</v>
      </c>
      <c r="F224" s="31">
        <v>3800000</v>
      </c>
      <c r="G224" s="31">
        <f t="shared" si="3"/>
        <v>0</v>
      </c>
      <c r="H224" s="32" t="s">
        <v>2543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2806</v>
      </c>
      <c r="E225" s="31">
        <v>4000000</v>
      </c>
      <c r="F225" s="31">
        <v>4000000</v>
      </c>
      <c r="G225" s="31">
        <f t="shared" si="3"/>
        <v>0</v>
      </c>
      <c r="H225" s="32" t="s">
        <v>2544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2807</v>
      </c>
      <c r="E226" s="31">
        <v>15300000</v>
      </c>
      <c r="F226" s="31">
        <v>15300000</v>
      </c>
      <c r="G226" s="31">
        <f t="shared" si="3"/>
        <v>0</v>
      </c>
      <c r="H226" s="32" t="s">
        <v>2545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2808</v>
      </c>
      <c r="E227" s="31">
        <v>3800000</v>
      </c>
      <c r="F227" s="31">
        <v>3800000</v>
      </c>
      <c r="G227" s="31">
        <f t="shared" si="3"/>
        <v>0</v>
      </c>
      <c r="H227" s="32" t="s">
        <v>2546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2809</v>
      </c>
      <c r="E228" s="31">
        <v>3800000</v>
      </c>
      <c r="F228" s="31">
        <v>3800000</v>
      </c>
      <c r="G228" s="31">
        <f t="shared" si="3"/>
        <v>0</v>
      </c>
      <c r="H228" s="32" t="s">
        <v>2547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2861</v>
      </c>
      <c r="D229" s="30" t="s">
        <v>2862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2548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2549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2810</v>
      </c>
      <c r="E231" s="31">
        <v>3800000</v>
      </c>
      <c r="F231" s="31">
        <v>3800000</v>
      </c>
      <c r="G231" s="31">
        <f t="shared" si="3"/>
        <v>0</v>
      </c>
      <c r="H231" s="32" t="s">
        <v>2550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2811</v>
      </c>
      <c r="E232" s="31">
        <v>3800000</v>
      </c>
      <c r="F232" s="31">
        <v>3800000</v>
      </c>
      <c r="G232" s="31">
        <f t="shared" si="3"/>
        <v>0</v>
      </c>
      <c r="H232" s="32" t="s">
        <v>2551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2812</v>
      </c>
      <c r="E233" s="31">
        <v>3800000</v>
      </c>
      <c r="F233" s="31">
        <v>3800000</v>
      </c>
      <c r="G233" s="31">
        <f t="shared" si="3"/>
        <v>0</v>
      </c>
      <c r="H233" s="32" t="s">
        <v>2552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2813</v>
      </c>
      <c r="E234" s="31">
        <v>1200000</v>
      </c>
      <c r="F234" s="31">
        <v>1200000</v>
      </c>
      <c r="G234" s="31">
        <f t="shared" si="3"/>
        <v>0</v>
      </c>
      <c r="H234" s="32" t="s">
        <v>2553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2814</v>
      </c>
      <c r="E235" s="31">
        <v>15300000</v>
      </c>
      <c r="F235" s="31">
        <v>15300000</v>
      </c>
      <c r="G235" s="31">
        <f t="shared" si="3"/>
        <v>0</v>
      </c>
      <c r="H235" s="32" t="s">
        <v>2554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2815</v>
      </c>
      <c r="E236" s="31">
        <v>2000000</v>
      </c>
      <c r="F236" s="31">
        <v>2000000</v>
      </c>
      <c r="G236" s="31">
        <f t="shared" si="3"/>
        <v>0</v>
      </c>
      <c r="H236" s="32" t="s">
        <v>2555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2816</v>
      </c>
      <c r="E237" s="31">
        <v>4000000</v>
      </c>
      <c r="F237" s="31">
        <v>4000000</v>
      </c>
      <c r="G237" s="31">
        <f t="shared" si="3"/>
        <v>0</v>
      </c>
      <c r="H237" s="32" t="s">
        <v>2556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2817</v>
      </c>
      <c r="E238" s="31">
        <v>4000000</v>
      </c>
      <c r="F238" s="31">
        <v>4000000</v>
      </c>
      <c r="G238" s="31">
        <f t="shared" si="3"/>
        <v>0</v>
      </c>
      <c r="H238" s="32" t="s">
        <v>2557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2818</v>
      </c>
      <c r="E239" s="31">
        <v>3400000</v>
      </c>
      <c r="F239" s="31">
        <v>3400000</v>
      </c>
      <c r="G239" s="31">
        <f t="shared" si="3"/>
        <v>0</v>
      </c>
      <c r="H239" s="32" t="s">
        <v>2558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2820</v>
      </c>
      <c r="E240" s="31">
        <v>4000000</v>
      </c>
      <c r="F240" s="31">
        <v>4000000</v>
      </c>
      <c r="G240" s="31">
        <f t="shared" si="3"/>
        <v>0</v>
      </c>
      <c r="H240" s="32" t="s">
        <v>2560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2330</v>
      </c>
      <c r="D241" s="30" t="s">
        <v>2821</v>
      </c>
      <c r="E241" s="31">
        <v>7880000</v>
      </c>
      <c r="F241" s="31">
        <v>7880000</v>
      </c>
      <c r="G241" s="31">
        <f t="shared" si="3"/>
        <v>0</v>
      </c>
      <c r="H241" s="32" t="s">
        <v>2561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2822</v>
      </c>
      <c r="E242" s="31">
        <v>3400000</v>
      </c>
      <c r="F242" s="31">
        <v>3400000</v>
      </c>
      <c r="G242" s="31">
        <f t="shared" si="3"/>
        <v>0</v>
      </c>
      <c r="H242" s="32" t="s">
        <v>2562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2823</v>
      </c>
      <c r="E243" s="31">
        <v>2400000</v>
      </c>
      <c r="F243" s="31">
        <v>2400000</v>
      </c>
      <c r="G243" s="31">
        <f t="shared" si="3"/>
        <v>0</v>
      </c>
      <c r="H243" s="32" t="s">
        <v>2563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2824</v>
      </c>
      <c r="E244" s="31">
        <v>3800000</v>
      </c>
      <c r="F244" s="31">
        <v>3800000</v>
      </c>
      <c r="G244" s="31">
        <f t="shared" si="3"/>
        <v>0</v>
      </c>
      <c r="H244" s="32" t="s">
        <v>2564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2825</v>
      </c>
      <c r="E245" s="31">
        <v>4000000</v>
      </c>
      <c r="F245" s="31">
        <v>4000000</v>
      </c>
      <c r="G245" s="31">
        <f t="shared" si="3"/>
        <v>0</v>
      </c>
      <c r="H245" s="32" t="s">
        <v>2565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2826</v>
      </c>
      <c r="E246" s="31">
        <v>2200000</v>
      </c>
      <c r="F246" s="31">
        <v>2200000</v>
      </c>
      <c r="G246" s="31">
        <f t="shared" si="3"/>
        <v>0</v>
      </c>
      <c r="H246" s="32" t="s">
        <v>2566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2827</v>
      </c>
      <c r="E247" s="31">
        <v>4000000</v>
      </c>
      <c r="F247" s="31">
        <v>4000000</v>
      </c>
      <c r="G247" s="31">
        <f t="shared" si="3"/>
        <v>0</v>
      </c>
      <c r="H247" s="32" t="s">
        <v>2567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2828</v>
      </c>
      <c r="E248" s="31">
        <v>800000</v>
      </c>
      <c r="F248" s="31">
        <v>800000</v>
      </c>
      <c r="G248" s="31">
        <f t="shared" si="3"/>
        <v>0</v>
      </c>
      <c r="H248" s="32" t="s">
        <v>2568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2829</v>
      </c>
      <c r="E249" s="31">
        <v>3800000</v>
      </c>
      <c r="F249" s="31">
        <v>3800000</v>
      </c>
      <c r="G249" s="31">
        <f t="shared" si="3"/>
        <v>0</v>
      </c>
      <c r="H249" s="32" t="s">
        <v>2569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2830</v>
      </c>
      <c r="E250" s="31">
        <v>15300000</v>
      </c>
      <c r="F250" s="31">
        <v>15300000</v>
      </c>
      <c r="G250" s="31">
        <f t="shared" si="3"/>
        <v>0</v>
      </c>
      <c r="H250" s="32" t="s">
        <v>2570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2831</v>
      </c>
      <c r="E251" s="31">
        <v>15300000</v>
      </c>
      <c r="F251" s="31">
        <v>15300000</v>
      </c>
      <c r="G251" s="31">
        <f t="shared" si="3"/>
        <v>0</v>
      </c>
      <c r="H251" s="32" t="s">
        <v>2571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2832</v>
      </c>
      <c r="E252" s="31">
        <v>3800000</v>
      </c>
      <c r="F252" s="31">
        <v>3800000</v>
      </c>
      <c r="G252" s="31">
        <f t="shared" si="3"/>
        <v>0</v>
      </c>
      <c r="H252" s="32" t="s">
        <v>2572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2833</v>
      </c>
      <c r="E253" s="31">
        <v>4000000</v>
      </c>
      <c r="F253" s="31">
        <v>4000000</v>
      </c>
      <c r="G253" s="31">
        <f t="shared" si="3"/>
        <v>0</v>
      </c>
      <c r="H253" s="32" t="s">
        <v>2573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2834</v>
      </c>
      <c r="E254" s="31">
        <v>3800000</v>
      </c>
      <c r="F254" s="31">
        <v>3800000</v>
      </c>
      <c r="G254" s="31">
        <f t="shared" si="3"/>
        <v>0</v>
      </c>
      <c r="H254" s="32" t="s">
        <v>2574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2575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2835</v>
      </c>
      <c r="E256" s="31">
        <v>15300000</v>
      </c>
      <c r="F256" s="31">
        <v>15300000</v>
      </c>
      <c r="G256" s="31">
        <f t="shared" si="3"/>
        <v>0</v>
      </c>
      <c r="H256" s="32" t="s">
        <v>2576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2836</v>
      </c>
      <c r="E257" s="31">
        <v>3800000</v>
      </c>
      <c r="F257" s="31">
        <v>3800000</v>
      </c>
      <c r="G257" s="31">
        <f t="shared" si="3"/>
        <v>0</v>
      </c>
      <c r="H257" s="32" t="s">
        <v>2577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2837</v>
      </c>
      <c r="E258" s="31">
        <v>15300000</v>
      </c>
      <c r="F258" s="31">
        <v>15300000</v>
      </c>
      <c r="G258" s="31">
        <f t="shared" si="3"/>
        <v>0</v>
      </c>
      <c r="H258" s="32" t="s">
        <v>2578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2838</v>
      </c>
      <c r="E259" s="31">
        <v>3800000</v>
      </c>
      <c r="F259" s="31">
        <v>3800000</v>
      </c>
      <c r="G259" s="31">
        <f t="shared" si="3"/>
        <v>0</v>
      </c>
      <c r="H259" s="32" t="s">
        <v>2579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2839</v>
      </c>
      <c r="E260" s="31">
        <v>12750000</v>
      </c>
      <c r="F260" s="31">
        <v>12750000</v>
      </c>
      <c r="G260" s="31">
        <f t="shared" si="3"/>
        <v>0</v>
      </c>
      <c r="H260" s="32" t="s">
        <v>2580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2840</v>
      </c>
      <c r="E261" s="31">
        <v>3600000</v>
      </c>
      <c r="F261" s="31">
        <v>3600000</v>
      </c>
      <c r="G261" s="31">
        <f t="shared" si="3"/>
        <v>0</v>
      </c>
      <c r="H261" s="32" t="s">
        <v>2581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2841</v>
      </c>
      <c r="E262" s="31">
        <v>4400000</v>
      </c>
      <c r="F262" s="31">
        <v>4400000</v>
      </c>
      <c r="G262" s="31">
        <f t="shared" si="3"/>
        <v>0</v>
      </c>
      <c r="H262" s="32" t="s">
        <v>2582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2842</v>
      </c>
      <c r="E263" s="31">
        <v>11000000</v>
      </c>
      <c r="F263" s="31">
        <v>11000000</v>
      </c>
      <c r="G263" s="31">
        <f t="shared" si="3"/>
        <v>0</v>
      </c>
      <c r="H263" s="32" t="s">
        <v>2583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2843</v>
      </c>
      <c r="E264" s="31">
        <v>1200000</v>
      </c>
      <c r="F264" s="31">
        <v>1200000</v>
      </c>
      <c r="G264" s="31">
        <f t="shared" si="3"/>
        <v>0</v>
      </c>
      <c r="H264" s="32" t="s">
        <v>2584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2844</v>
      </c>
      <c r="E265" s="31">
        <v>5000000</v>
      </c>
      <c r="F265" s="31">
        <v>5000000</v>
      </c>
      <c r="G265" s="31">
        <f t="shared" si="3"/>
        <v>0</v>
      </c>
      <c r="H265" s="32" t="s">
        <v>2585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2845</v>
      </c>
      <c r="E266" s="31">
        <v>1400000</v>
      </c>
      <c r="F266" s="31">
        <v>1400000</v>
      </c>
      <c r="G266" s="31">
        <f t="shared" si="3"/>
        <v>0</v>
      </c>
      <c r="H266" s="32" t="s">
        <v>2586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2846</v>
      </c>
      <c r="E267" s="31">
        <v>1600000</v>
      </c>
      <c r="F267" s="31">
        <v>1600000</v>
      </c>
      <c r="G267" s="31">
        <f t="shared" si="3"/>
        <v>0</v>
      </c>
      <c r="H267" s="32" t="s">
        <v>2587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2847</v>
      </c>
      <c r="E268" s="31">
        <v>15300000</v>
      </c>
      <c r="F268" s="31">
        <v>15300000</v>
      </c>
      <c r="G268" s="31">
        <f t="shared" ref="G268:G283" si="4">F268-E268</f>
        <v>0</v>
      </c>
      <c r="H268" s="32" t="s">
        <v>2588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2848</v>
      </c>
      <c r="E269" s="31">
        <v>3800000</v>
      </c>
      <c r="F269" s="31">
        <v>3800000</v>
      </c>
      <c r="G269" s="31">
        <f t="shared" si="4"/>
        <v>0</v>
      </c>
      <c r="H269" s="32" t="s">
        <v>2589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2590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2849</v>
      </c>
      <c r="E271" s="31">
        <v>12500000</v>
      </c>
      <c r="F271" s="31">
        <v>12500000</v>
      </c>
      <c r="G271" s="31">
        <f t="shared" si="4"/>
        <v>0</v>
      </c>
      <c r="H271" s="32" t="s">
        <v>2591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2863</v>
      </c>
      <c r="D272" s="30" t="s">
        <v>2850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2592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2864</v>
      </c>
      <c r="D273" s="30" t="s">
        <v>2865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2593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2851</v>
      </c>
      <c r="E274" s="31">
        <v>4000000</v>
      </c>
      <c r="F274" s="31">
        <v>4000000</v>
      </c>
      <c r="G274" s="31">
        <f t="shared" si="4"/>
        <v>0</v>
      </c>
      <c r="H274" s="32" t="s">
        <v>2594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2852</v>
      </c>
      <c r="E275" s="31">
        <v>14450000</v>
      </c>
      <c r="F275" s="31">
        <v>14450000</v>
      </c>
      <c r="G275" s="31">
        <f t="shared" si="4"/>
        <v>0</v>
      </c>
      <c r="H275" s="32" t="s">
        <v>2595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2853</v>
      </c>
      <c r="E276" s="31">
        <v>3800000</v>
      </c>
      <c r="F276" s="31">
        <v>3800000</v>
      </c>
      <c r="G276" s="31">
        <f t="shared" si="4"/>
        <v>0</v>
      </c>
      <c r="H276" s="32" t="s">
        <v>2596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2854</v>
      </c>
      <c r="E277" s="31">
        <v>3800000</v>
      </c>
      <c r="F277" s="31">
        <v>3800000</v>
      </c>
      <c r="G277" s="31">
        <f t="shared" si="4"/>
        <v>0</v>
      </c>
      <c r="H277" s="32" t="s">
        <v>2597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2855</v>
      </c>
      <c r="E278" s="31">
        <v>3200000</v>
      </c>
      <c r="F278" s="31">
        <v>3200000</v>
      </c>
      <c r="G278" s="31">
        <f t="shared" si="4"/>
        <v>0</v>
      </c>
      <c r="H278" s="32" t="s">
        <v>2598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2856</v>
      </c>
      <c r="E279" s="31">
        <v>2400000</v>
      </c>
      <c r="F279" s="31">
        <v>2400000</v>
      </c>
      <c r="G279" s="31">
        <f t="shared" si="4"/>
        <v>0</v>
      </c>
      <c r="H279" s="32" t="s">
        <v>2599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2857</v>
      </c>
      <c r="E280" s="31">
        <v>4000000</v>
      </c>
      <c r="F280" s="31">
        <v>4000000</v>
      </c>
      <c r="G280" s="31">
        <f t="shared" si="4"/>
        <v>0</v>
      </c>
      <c r="H280" s="32" t="s">
        <v>2600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2858</v>
      </c>
      <c r="E281" s="31">
        <v>4000000</v>
      </c>
      <c r="F281" s="31">
        <v>4000000</v>
      </c>
      <c r="G281" s="31">
        <f t="shared" si="4"/>
        <v>0</v>
      </c>
      <c r="H281" s="32" t="s">
        <v>2601</v>
      </c>
      <c r="I281" s="42"/>
      <c r="J281" s="29"/>
      <c r="K281" s="29"/>
    </row>
    <row r="282" spans="1:11">
      <c r="A282" s="44">
        <v>272</v>
      </c>
      <c r="B282" s="38">
        <v>42852</v>
      </c>
      <c r="C282" s="40" t="s">
        <v>2869</v>
      </c>
      <c r="D282" s="30" t="s">
        <v>2871</v>
      </c>
      <c r="E282" s="31">
        <v>3800000</v>
      </c>
      <c r="F282" s="31">
        <f>E282</f>
        <v>3800000</v>
      </c>
      <c r="G282" s="31">
        <f t="shared" si="4"/>
        <v>0</v>
      </c>
      <c r="H282" s="32" t="s">
        <v>2873</v>
      </c>
      <c r="I282" s="42"/>
      <c r="J282" s="29"/>
      <c r="K282" s="29"/>
    </row>
    <row r="283" spans="1:11">
      <c r="A283" s="44">
        <v>273</v>
      </c>
      <c r="B283" s="38">
        <v>42853</v>
      </c>
      <c r="C283" s="40">
        <v>400366</v>
      </c>
      <c r="D283" s="30" t="s">
        <v>2870</v>
      </c>
      <c r="E283" s="31">
        <v>3400000</v>
      </c>
      <c r="F283" s="31">
        <f>E283</f>
        <v>3400000</v>
      </c>
      <c r="G283" s="31">
        <f t="shared" si="4"/>
        <v>0</v>
      </c>
      <c r="H283" s="32" t="s">
        <v>2872</v>
      </c>
      <c r="I283" s="42"/>
      <c r="J283" s="29"/>
      <c r="K283" s="29"/>
    </row>
    <row r="284" spans="1:11">
      <c r="A284" s="9" t="s">
        <v>7</v>
      </c>
      <c r="B284" s="9"/>
      <c r="C284" s="37"/>
      <c r="D284" s="21"/>
      <c r="E284" s="10">
        <f>E9+E12</f>
        <v>1132320000</v>
      </c>
      <c r="F284" s="10">
        <f>F9+F12</f>
        <v>1142370000</v>
      </c>
      <c r="G284" s="10">
        <f>G9+G12</f>
        <v>2850000</v>
      </c>
      <c r="H284" s="11"/>
      <c r="I284" s="8"/>
      <c r="J284" s="9"/>
      <c r="K284" s="9"/>
    </row>
    <row r="285" spans="1:11" s="3" customFormat="1" ht="15">
      <c r="A285" s="2"/>
      <c r="B285" s="2"/>
      <c r="C285" s="33"/>
      <c r="D285" s="19"/>
      <c r="F285" s="43"/>
      <c r="H285" s="4"/>
      <c r="I285" s="7"/>
      <c r="J285" s="2"/>
      <c r="K285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3"/>
  <sheetViews>
    <sheetView workbookViewId="0">
      <selection activeCell="F23" sqref="F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3200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SUM(E10:E13)</f>
        <v>38150000</v>
      </c>
      <c r="F9" s="26">
        <f>SUM(F10:F13)</f>
        <v>31950000</v>
      </c>
      <c r="G9" s="26">
        <f>SUM(G10:G13)</f>
        <v>-6200000</v>
      </c>
      <c r="H9" s="24"/>
      <c r="I9" s="27"/>
      <c r="J9" s="24"/>
      <c r="K9" s="24"/>
    </row>
    <row r="10" spans="1:11">
      <c r="A10" s="44">
        <v>1</v>
      </c>
      <c r="B10" s="38">
        <v>42859</v>
      </c>
      <c r="C10" s="40">
        <v>382049</v>
      </c>
      <c r="D10" s="30" t="s">
        <v>1179</v>
      </c>
      <c r="E10" s="31">
        <v>3800000</v>
      </c>
      <c r="F10" s="31">
        <v>200000</v>
      </c>
      <c r="G10" s="31">
        <f>F10-E10</f>
        <v>-3600000</v>
      </c>
      <c r="H10" s="32" t="s">
        <v>2967</v>
      </c>
      <c r="I10" s="42"/>
      <c r="J10" s="29"/>
      <c r="K10" s="29"/>
    </row>
    <row r="11" spans="1:11">
      <c r="A11" s="44">
        <v>2</v>
      </c>
      <c r="B11" s="38">
        <v>42859</v>
      </c>
      <c r="C11" s="40">
        <v>391821</v>
      </c>
      <c r="D11" s="30" t="s">
        <v>3625</v>
      </c>
      <c r="E11" s="31">
        <v>20400000</v>
      </c>
      <c r="F11" s="31">
        <v>18450000</v>
      </c>
      <c r="G11" s="31">
        <f>F11-E11</f>
        <v>-1950000</v>
      </c>
      <c r="H11" s="32" t="s">
        <v>3066</v>
      </c>
      <c r="I11" s="42"/>
      <c r="J11" s="29"/>
      <c r="K11" s="29"/>
    </row>
    <row r="12" spans="1:11" ht="25.5">
      <c r="A12" s="44">
        <v>3</v>
      </c>
      <c r="B12" s="38">
        <v>42859</v>
      </c>
      <c r="C12" s="40">
        <v>381650</v>
      </c>
      <c r="D12" s="30" t="s">
        <v>3626</v>
      </c>
      <c r="E12" s="31">
        <v>1200000</v>
      </c>
      <c r="F12" s="31">
        <v>600000</v>
      </c>
      <c r="G12" s="31">
        <f>F12-E12</f>
        <v>-600000</v>
      </c>
      <c r="H12" s="32" t="s">
        <v>3167</v>
      </c>
      <c r="I12" s="42"/>
      <c r="J12" s="29"/>
      <c r="K12" s="29"/>
    </row>
    <row r="13" spans="1:11">
      <c r="A13" s="44">
        <v>4</v>
      </c>
      <c r="B13" s="38">
        <v>42859</v>
      </c>
      <c r="C13" s="40">
        <v>392120</v>
      </c>
      <c r="D13" s="30" t="s">
        <v>3627</v>
      </c>
      <c r="E13" s="31">
        <v>12750000</v>
      </c>
      <c r="F13" s="31">
        <v>12700000</v>
      </c>
      <c r="G13" s="31">
        <f>F13-E13</f>
        <v>-50000</v>
      </c>
      <c r="H13" s="32" t="s">
        <v>3174</v>
      </c>
      <c r="I13" s="42"/>
      <c r="J13" s="29"/>
      <c r="K13" s="29"/>
    </row>
    <row r="14" spans="1:11" s="28" customFormat="1" ht="36.75" customHeight="1">
      <c r="A14" s="24" t="s">
        <v>991</v>
      </c>
      <c r="B14" s="24"/>
      <c r="C14" s="88" t="s">
        <v>2874</v>
      </c>
      <c r="D14" s="89"/>
      <c r="E14" s="26"/>
      <c r="F14" s="26"/>
      <c r="G14" s="26"/>
      <c r="H14" s="24"/>
      <c r="I14" s="27"/>
      <c r="J14" s="24"/>
      <c r="K14" s="24"/>
    </row>
    <row r="15" spans="1:11" ht="25.5">
      <c r="A15" s="44">
        <v>1</v>
      </c>
      <c r="B15" s="38">
        <v>42838</v>
      </c>
      <c r="C15" s="40">
        <v>382258</v>
      </c>
      <c r="D15" s="30" t="s">
        <v>506</v>
      </c>
      <c r="E15" s="31"/>
      <c r="F15" s="31">
        <v>-2000000</v>
      </c>
      <c r="G15" s="31">
        <v>0</v>
      </c>
      <c r="H15" s="32" t="s">
        <v>568</v>
      </c>
      <c r="I15" s="42"/>
      <c r="J15" s="29"/>
      <c r="K15" s="29"/>
    </row>
    <row r="16" spans="1:11" ht="25.5">
      <c r="A16" s="44">
        <v>2</v>
      </c>
      <c r="B16" s="38">
        <v>42838</v>
      </c>
      <c r="C16" s="40" t="s">
        <v>507</v>
      </c>
      <c r="D16" s="30" t="s">
        <v>508</v>
      </c>
      <c r="E16" s="31"/>
      <c r="F16" s="31">
        <v>-11725000</v>
      </c>
      <c r="G16" s="31">
        <v>0</v>
      </c>
      <c r="H16" s="32" t="s">
        <v>569</v>
      </c>
      <c r="I16" s="42"/>
      <c r="J16" s="29"/>
      <c r="K16" s="29"/>
    </row>
    <row r="17" spans="1:11">
      <c r="A17" s="44">
        <v>3</v>
      </c>
      <c r="B17" s="38">
        <v>42838</v>
      </c>
      <c r="C17" s="40">
        <v>382433</v>
      </c>
      <c r="D17" s="30" t="s">
        <v>509</v>
      </c>
      <c r="E17" s="31"/>
      <c r="F17" s="31">
        <v>-2000000</v>
      </c>
      <c r="G17" s="31">
        <v>0</v>
      </c>
      <c r="H17" s="32" t="s">
        <v>570</v>
      </c>
      <c r="I17" s="42"/>
      <c r="J17" s="29"/>
      <c r="K17" s="29"/>
    </row>
    <row r="18" spans="1:11" ht="25.5">
      <c r="A18" s="44">
        <v>4</v>
      </c>
      <c r="B18" s="38">
        <v>42838</v>
      </c>
      <c r="C18" s="40">
        <v>403813</v>
      </c>
      <c r="D18" s="30" t="s">
        <v>510</v>
      </c>
      <c r="E18" s="31"/>
      <c r="F18" s="31">
        <v>-3400000</v>
      </c>
      <c r="G18" s="31">
        <v>0</v>
      </c>
      <c r="H18" s="32" t="s">
        <v>571</v>
      </c>
      <c r="I18" s="42"/>
      <c r="J18" s="29"/>
      <c r="K18" s="29"/>
    </row>
    <row r="19" spans="1:11" ht="25.5">
      <c r="A19" s="44">
        <v>5</v>
      </c>
      <c r="B19" s="38">
        <v>42838</v>
      </c>
      <c r="C19" s="40" t="s">
        <v>511</v>
      </c>
      <c r="D19" s="30" t="s">
        <v>512</v>
      </c>
      <c r="E19" s="31"/>
      <c r="F19" s="31">
        <v>-7880000</v>
      </c>
      <c r="G19" s="31">
        <v>0</v>
      </c>
      <c r="H19" s="32" t="s">
        <v>572</v>
      </c>
      <c r="I19" s="42"/>
      <c r="J19" s="29"/>
      <c r="K19" s="29"/>
    </row>
    <row r="20" spans="1:11">
      <c r="A20" s="44">
        <v>6</v>
      </c>
      <c r="B20" s="38">
        <v>42838</v>
      </c>
      <c r="C20" s="40">
        <v>382055</v>
      </c>
      <c r="D20" s="30" t="s">
        <v>513</v>
      </c>
      <c r="E20" s="31"/>
      <c r="F20" s="31">
        <v>-1400000</v>
      </c>
      <c r="G20" s="31">
        <v>0</v>
      </c>
      <c r="H20" s="32" t="s">
        <v>573</v>
      </c>
      <c r="I20" s="42"/>
      <c r="J20" s="29"/>
      <c r="K20" s="29"/>
    </row>
    <row r="21" spans="1:11">
      <c r="A21" s="44">
        <v>7</v>
      </c>
      <c r="B21" s="38">
        <v>42838</v>
      </c>
      <c r="C21" s="40">
        <v>382841</v>
      </c>
      <c r="D21" s="30" t="s">
        <v>514</v>
      </c>
      <c r="E21" s="31"/>
      <c r="F21" s="31">
        <v>-5000000</v>
      </c>
      <c r="G21" s="31">
        <v>0</v>
      </c>
      <c r="H21" s="32" t="s">
        <v>574</v>
      </c>
      <c r="I21" s="42"/>
      <c r="J21" s="29"/>
      <c r="K21" s="29"/>
    </row>
    <row r="22" spans="1:11" s="28" customFormat="1">
      <c r="A22" s="24" t="s">
        <v>991</v>
      </c>
      <c r="B22" s="24"/>
      <c r="C22" s="34" t="s">
        <v>13</v>
      </c>
      <c r="D22" s="25"/>
      <c r="E22" s="26">
        <v>1209730000</v>
      </c>
      <c r="F22" s="26">
        <f>SUM(F23:F340)</f>
        <v>1215524000</v>
      </c>
      <c r="G22" s="26">
        <f>SUM(G25:G339)</f>
        <v>1094000</v>
      </c>
      <c r="H22" s="24"/>
      <c r="I22" s="24"/>
      <c r="J22" s="24"/>
      <c r="K22" s="24"/>
    </row>
    <row r="23" spans="1:11" ht="25.5">
      <c r="A23" s="44">
        <v>1</v>
      </c>
      <c r="B23" s="38">
        <v>42859</v>
      </c>
      <c r="C23" s="40">
        <v>402510</v>
      </c>
      <c r="D23" s="30" t="s">
        <v>3628</v>
      </c>
      <c r="E23" s="31">
        <v>3000000</v>
      </c>
      <c r="F23" s="31">
        <v>5800000</v>
      </c>
      <c r="G23" s="31">
        <f t="shared" ref="G23:G30" si="0">F23-E23</f>
        <v>2800000</v>
      </c>
      <c r="H23" s="32" t="s">
        <v>2894</v>
      </c>
      <c r="I23" s="42" t="s">
        <v>3199</v>
      </c>
      <c r="J23" s="29"/>
      <c r="K23" s="29"/>
    </row>
    <row r="24" spans="1:11" s="66" customFormat="1" ht="25.5">
      <c r="A24" s="58">
        <v>2</v>
      </c>
      <c r="B24" s="59">
        <v>42859</v>
      </c>
      <c r="C24" s="60" t="s">
        <v>3624</v>
      </c>
      <c r="D24" s="61" t="s">
        <v>3928</v>
      </c>
      <c r="E24" s="62">
        <f>F24</f>
        <v>4400000</v>
      </c>
      <c r="F24" s="62">
        <v>4400000</v>
      </c>
      <c r="G24" s="62">
        <f t="shared" si="0"/>
        <v>0</v>
      </c>
      <c r="H24" s="63" t="s">
        <v>3192</v>
      </c>
      <c r="I24" s="64" t="s">
        <v>3199</v>
      </c>
      <c r="J24" s="65"/>
      <c r="K24" s="65"/>
    </row>
    <row r="25" spans="1:11">
      <c r="A25" s="44">
        <v>3</v>
      </c>
      <c r="B25" s="38">
        <v>42859</v>
      </c>
      <c r="C25" s="40">
        <v>391359</v>
      </c>
      <c r="D25" s="30" t="s">
        <v>3629</v>
      </c>
      <c r="E25" s="31">
        <v>3800000</v>
      </c>
      <c r="F25" s="31">
        <v>4180000</v>
      </c>
      <c r="G25" s="31">
        <f t="shared" si="0"/>
        <v>380000</v>
      </c>
      <c r="H25" s="32" t="s">
        <v>3036</v>
      </c>
      <c r="I25" s="42" t="s">
        <v>3199</v>
      </c>
      <c r="J25" s="29"/>
      <c r="K25" s="29"/>
    </row>
    <row r="26" spans="1:11">
      <c r="A26" s="44">
        <v>4</v>
      </c>
      <c r="B26" s="38">
        <v>42859</v>
      </c>
      <c r="C26" s="40">
        <v>391568</v>
      </c>
      <c r="D26" s="30" t="s">
        <v>3630</v>
      </c>
      <c r="E26" s="31">
        <v>3800000</v>
      </c>
      <c r="F26" s="31">
        <v>4000000</v>
      </c>
      <c r="G26" s="31">
        <f t="shared" si="0"/>
        <v>200000</v>
      </c>
      <c r="H26" s="32" t="s">
        <v>2988</v>
      </c>
      <c r="I26" s="42" t="s">
        <v>3199</v>
      </c>
      <c r="J26" s="29"/>
      <c r="K26" s="29"/>
    </row>
    <row r="27" spans="1:11">
      <c r="A27" s="44">
        <v>5</v>
      </c>
      <c r="B27" s="38">
        <v>42859</v>
      </c>
      <c r="C27" s="40">
        <v>401141</v>
      </c>
      <c r="D27" s="30" t="s">
        <v>1376</v>
      </c>
      <c r="E27" s="31">
        <v>3600000</v>
      </c>
      <c r="F27" s="31">
        <v>3800000</v>
      </c>
      <c r="G27" s="31">
        <f t="shared" si="0"/>
        <v>200000</v>
      </c>
      <c r="H27" s="32" t="s">
        <v>3043</v>
      </c>
      <c r="I27" s="42" t="s">
        <v>3199</v>
      </c>
      <c r="J27" s="29"/>
      <c r="K27" s="29"/>
    </row>
    <row r="28" spans="1:11">
      <c r="A28" s="44">
        <v>6</v>
      </c>
      <c r="B28" s="38">
        <v>42859</v>
      </c>
      <c r="C28" s="40">
        <v>391928</v>
      </c>
      <c r="D28" s="30" t="s">
        <v>3631</v>
      </c>
      <c r="E28" s="31">
        <v>3800000</v>
      </c>
      <c r="F28" s="31">
        <v>4000000</v>
      </c>
      <c r="G28" s="31">
        <f t="shared" si="0"/>
        <v>200000</v>
      </c>
      <c r="H28" s="32" t="s">
        <v>3109</v>
      </c>
      <c r="I28" s="42" t="s">
        <v>3199</v>
      </c>
      <c r="J28" s="29"/>
      <c r="K28" s="29"/>
    </row>
    <row r="29" spans="1:11">
      <c r="A29" s="44">
        <v>7</v>
      </c>
      <c r="B29" s="38">
        <v>42859</v>
      </c>
      <c r="C29" s="40">
        <v>391355</v>
      </c>
      <c r="D29" s="30" t="s">
        <v>3632</v>
      </c>
      <c r="E29" s="31">
        <v>1140000</v>
      </c>
      <c r="F29" s="31">
        <v>1254000</v>
      </c>
      <c r="G29" s="31">
        <f t="shared" si="0"/>
        <v>114000</v>
      </c>
      <c r="H29" s="32" t="s">
        <v>2991</v>
      </c>
      <c r="I29" s="42" t="s">
        <v>3199</v>
      </c>
      <c r="J29" s="29"/>
      <c r="K29" s="29"/>
    </row>
    <row r="30" spans="1:11">
      <c r="A30" s="44">
        <v>8</v>
      </c>
      <c r="B30" s="38">
        <v>42859</v>
      </c>
      <c r="C30" s="40">
        <v>392260</v>
      </c>
      <c r="D30" s="30" t="s">
        <v>3633</v>
      </c>
      <c r="E30" s="31">
        <v>3400000</v>
      </c>
      <c r="F30" s="31">
        <f>E30</f>
        <v>3400000</v>
      </c>
      <c r="G30" s="31">
        <f t="shared" si="0"/>
        <v>0</v>
      </c>
      <c r="H30" s="32" t="s">
        <v>3127</v>
      </c>
      <c r="I30" s="42"/>
      <c r="J30" s="29"/>
      <c r="K30" s="29"/>
    </row>
    <row r="31" spans="1:11">
      <c r="A31" s="44">
        <v>9</v>
      </c>
      <c r="B31" s="38">
        <v>42852</v>
      </c>
      <c r="C31" s="40" t="s">
        <v>2869</v>
      </c>
      <c r="D31" s="30" t="s">
        <v>2871</v>
      </c>
      <c r="E31" s="31">
        <v>3800000</v>
      </c>
      <c r="F31" s="31"/>
      <c r="G31" s="31"/>
      <c r="H31" s="32" t="s">
        <v>2873</v>
      </c>
      <c r="I31" s="42"/>
      <c r="J31" s="29"/>
      <c r="K31" s="29"/>
    </row>
    <row r="32" spans="1:11">
      <c r="A32" s="44">
        <v>10</v>
      </c>
      <c r="B32" s="38">
        <v>42853</v>
      </c>
      <c r="C32" s="40">
        <v>400366</v>
      </c>
      <c r="D32" s="30" t="s">
        <v>2870</v>
      </c>
      <c r="E32" s="31">
        <v>3400000</v>
      </c>
      <c r="F32" s="31"/>
      <c r="G32" s="31"/>
      <c r="H32" s="32" t="s">
        <v>2872</v>
      </c>
      <c r="I32" s="42"/>
      <c r="J32" s="29"/>
      <c r="K32" s="29"/>
    </row>
    <row r="33" spans="1:11">
      <c r="A33" s="44">
        <v>11</v>
      </c>
      <c r="B33" s="38">
        <v>42859</v>
      </c>
      <c r="C33" s="40">
        <v>401557</v>
      </c>
      <c r="D33" s="30" t="s">
        <v>2870</v>
      </c>
      <c r="E33" s="31">
        <v>1140000</v>
      </c>
      <c r="F33" s="31">
        <v>1140000</v>
      </c>
      <c r="G33" s="31">
        <f t="shared" ref="G33:G96" si="1">F33-E33</f>
        <v>0</v>
      </c>
      <c r="H33" s="32" t="s">
        <v>2878</v>
      </c>
      <c r="I33" s="42"/>
      <c r="J33" s="29"/>
      <c r="K33" s="29"/>
    </row>
    <row r="34" spans="1:11">
      <c r="A34" s="44">
        <v>12</v>
      </c>
      <c r="B34" s="38">
        <v>42859</v>
      </c>
      <c r="C34" s="40">
        <v>400530</v>
      </c>
      <c r="D34" s="30" t="s">
        <v>1067</v>
      </c>
      <c r="E34" s="31">
        <v>4000000</v>
      </c>
      <c r="F34" s="31">
        <v>4000000</v>
      </c>
      <c r="G34" s="31">
        <f t="shared" si="1"/>
        <v>0</v>
      </c>
      <c r="H34" s="32" t="s">
        <v>2879</v>
      </c>
      <c r="I34" s="42"/>
      <c r="J34" s="29"/>
      <c r="K34" s="29"/>
    </row>
    <row r="35" spans="1:11">
      <c r="A35" s="44">
        <v>13</v>
      </c>
      <c r="B35" s="38">
        <v>42859</v>
      </c>
      <c r="C35" s="40">
        <v>400913</v>
      </c>
      <c r="D35" s="30" t="s">
        <v>3634</v>
      </c>
      <c r="E35" s="31">
        <v>3800000</v>
      </c>
      <c r="F35" s="31">
        <v>3800000</v>
      </c>
      <c r="G35" s="31">
        <f t="shared" si="1"/>
        <v>0</v>
      </c>
      <c r="H35" s="32" t="s">
        <v>2880</v>
      </c>
      <c r="I35" s="42"/>
      <c r="J35" s="29"/>
      <c r="K35" s="29"/>
    </row>
    <row r="36" spans="1:11">
      <c r="A36" s="44">
        <v>14</v>
      </c>
      <c r="B36" s="38">
        <v>42859</v>
      </c>
      <c r="C36" s="40">
        <v>401413</v>
      </c>
      <c r="D36" s="30" t="s">
        <v>3635</v>
      </c>
      <c r="E36" s="31">
        <v>4000000</v>
      </c>
      <c r="F36" s="31">
        <v>4000000</v>
      </c>
      <c r="G36" s="31">
        <f t="shared" si="1"/>
        <v>0</v>
      </c>
      <c r="H36" s="32" t="s">
        <v>2881</v>
      </c>
      <c r="I36" s="42"/>
      <c r="J36" s="29"/>
      <c r="K36" s="29"/>
    </row>
    <row r="37" spans="1:11">
      <c r="A37" s="44">
        <v>15</v>
      </c>
      <c r="B37" s="38">
        <v>42859</v>
      </c>
      <c r="C37" s="40">
        <v>402809</v>
      </c>
      <c r="D37" s="30" t="s">
        <v>3636</v>
      </c>
      <c r="E37" s="31">
        <v>4000000</v>
      </c>
      <c r="F37" s="31">
        <v>4000000</v>
      </c>
      <c r="G37" s="31">
        <f t="shared" si="1"/>
        <v>0</v>
      </c>
      <c r="H37" s="32" t="s">
        <v>2882</v>
      </c>
      <c r="I37" s="42"/>
      <c r="J37" s="29"/>
      <c r="K37" s="29"/>
    </row>
    <row r="38" spans="1:11">
      <c r="A38" s="44">
        <v>16</v>
      </c>
      <c r="B38" s="38">
        <v>42859</v>
      </c>
      <c r="C38" s="40">
        <v>401928</v>
      </c>
      <c r="D38" s="30" t="s">
        <v>3637</v>
      </c>
      <c r="E38" s="31">
        <v>4000000</v>
      </c>
      <c r="F38" s="31">
        <v>4000000</v>
      </c>
      <c r="G38" s="31">
        <f t="shared" si="1"/>
        <v>0</v>
      </c>
      <c r="H38" s="32" t="s">
        <v>2883</v>
      </c>
      <c r="I38" s="42"/>
      <c r="J38" s="29"/>
      <c r="K38" s="29"/>
    </row>
    <row r="39" spans="1:11">
      <c r="A39" s="44">
        <v>17</v>
      </c>
      <c r="B39" s="38">
        <v>42859</v>
      </c>
      <c r="C39" s="40">
        <v>382219</v>
      </c>
      <c r="D39" s="30" t="s">
        <v>3638</v>
      </c>
      <c r="E39" s="31">
        <v>2000000</v>
      </c>
      <c r="F39" s="31">
        <v>2000000</v>
      </c>
      <c r="G39" s="31">
        <f t="shared" si="1"/>
        <v>0</v>
      </c>
      <c r="H39" s="32" t="s">
        <v>2884</v>
      </c>
      <c r="I39" s="42"/>
      <c r="J39" s="29"/>
      <c r="K39" s="29"/>
    </row>
    <row r="40" spans="1:11">
      <c r="A40" s="44">
        <v>18</v>
      </c>
      <c r="B40" s="38">
        <v>42859</v>
      </c>
      <c r="C40" s="40">
        <v>391271</v>
      </c>
      <c r="D40" s="30" t="s">
        <v>3639</v>
      </c>
      <c r="E40" s="31">
        <v>5400000</v>
      </c>
      <c r="F40" s="31">
        <v>5400000</v>
      </c>
      <c r="G40" s="31">
        <f t="shared" si="1"/>
        <v>0</v>
      </c>
      <c r="H40" s="32" t="s">
        <v>2885</v>
      </c>
      <c r="I40" s="42"/>
      <c r="J40" s="29"/>
      <c r="K40" s="29"/>
    </row>
    <row r="41" spans="1:11" ht="25.5">
      <c r="A41" s="44">
        <v>19</v>
      </c>
      <c r="B41" s="38">
        <v>42859</v>
      </c>
      <c r="C41" s="40">
        <v>392551</v>
      </c>
      <c r="D41" s="30" t="s">
        <v>3640</v>
      </c>
      <c r="E41" s="31">
        <v>3000000</v>
      </c>
      <c r="F41" s="31">
        <v>3000000</v>
      </c>
      <c r="G41" s="31">
        <f t="shared" si="1"/>
        <v>0</v>
      </c>
      <c r="H41" s="32" t="s">
        <v>2886</v>
      </c>
      <c r="I41" s="42"/>
      <c r="J41" s="29"/>
      <c r="K41" s="29"/>
    </row>
    <row r="42" spans="1:11" ht="25.5">
      <c r="A42" s="44">
        <v>20</v>
      </c>
      <c r="B42" s="38">
        <v>42859</v>
      </c>
      <c r="C42" s="40">
        <v>392513</v>
      </c>
      <c r="D42" s="30" t="s">
        <v>3641</v>
      </c>
      <c r="E42" s="31">
        <v>3800000</v>
      </c>
      <c r="F42" s="31">
        <v>3800000</v>
      </c>
      <c r="G42" s="31">
        <f t="shared" si="1"/>
        <v>0</v>
      </c>
      <c r="H42" s="32" t="s">
        <v>2887</v>
      </c>
      <c r="I42" s="42"/>
      <c r="J42" s="29"/>
      <c r="K42" s="29"/>
    </row>
    <row r="43" spans="1:11" ht="25.5">
      <c r="A43" s="44">
        <v>21</v>
      </c>
      <c r="B43" s="38">
        <v>42859</v>
      </c>
      <c r="C43" s="40">
        <v>392518</v>
      </c>
      <c r="D43" s="30" t="s">
        <v>3642</v>
      </c>
      <c r="E43" s="31">
        <v>3000000</v>
      </c>
      <c r="F43" s="31">
        <v>3000000</v>
      </c>
      <c r="G43" s="31">
        <f t="shared" si="1"/>
        <v>0</v>
      </c>
      <c r="H43" s="32" t="s">
        <v>2888</v>
      </c>
      <c r="I43" s="42"/>
      <c r="J43" s="29"/>
      <c r="K43" s="29"/>
    </row>
    <row r="44" spans="1:11">
      <c r="A44" s="44">
        <v>22</v>
      </c>
      <c r="B44" s="38">
        <v>42859</v>
      </c>
      <c r="C44" s="40">
        <v>392269</v>
      </c>
      <c r="D44" s="30" t="s">
        <v>3643</v>
      </c>
      <c r="E44" s="31">
        <v>800000</v>
      </c>
      <c r="F44" s="31">
        <v>800000</v>
      </c>
      <c r="G44" s="31">
        <f t="shared" si="1"/>
        <v>0</v>
      </c>
      <c r="H44" s="32" t="s">
        <v>2889</v>
      </c>
      <c r="I44" s="42"/>
      <c r="J44" s="29"/>
      <c r="K44" s="29"/>
    </row>
    <row r="45" spans="1:11">
      <c r="A45" s="44">
        <v>23</v>
      </c>
      <c r="B45" s="38">
        <v>42859</v>
      </c>
      <c r="C45" s="40">
        <v>392423</v>
      </c>
      <c r="D45" s="30" t="s">
        <v>3644</v>
      </c>
      <c r="E45" s="31">
        <v>3000000</v>
      </c>
      <c r="F45" s="31">
        <v>3000000</v>
      </c>
      <c r="G45" s="31">
        <f t="shared" si="1"/>
        <v>0</v>
      </c>
      <c r="H45" s="32" t="s">
        <v>2890</v>
      </c>
      <c r="I45" s="42"/>
      <c r="J45" s="29"/>
      <c r="K45" s="29"/>
    </row>
    <row r="46" spans="1:11">
      <c r="A46" s="44">
        <v>24</v>
      </c>
      <c r="B46" s="38">
        <v>42859</v>
      </c>
      <c r="C46" s="40">
        <v>402527</v>
      </c>
      <c r="D46" s="30" t="s">
        <v>3645</v>
      </c>
      <c r="E46" s="31">
        <v>4000000</v>
      </c>
      <c r="F46" s="31">
        <v>4000000</v>
      </c>
      <c r="G46" s="31">
        <f t="shared" si="1"/>
        <v>0</v>
      </c>
      <c r="H46" s="32" t="s">
        <v>2891</v>
      </c>
      <c r="I46" s="42"/>
      <c r="J46" s="29"/>
      <c r="K46" s="29"/>
    </row>
    <row r="47" spans="1:11">
      <c r="A47" s="44">
        <v>25</v>
      </c>
      <c r="B47" s="38">
        <v>42859</v>
      </c>
      <c r="C47" s="40">
        <v>381560</v>
      </c>
      <c r="D47" s="30" t="s">
        <v>3646</v>
      </c>
      <c r="E47" s="31">
        <v>1200000</v>
      </c>
      <c r="F47" s="31">
        <v>1200000</v>
      </c>
      <c r="G47" s="31">
        <f t="shared" si="1"/>
        <v>0</v>
      </c>
      <c r="H47" s="32" t="s">
        <v>2892</v>
      </c>
      <c r="I47" s="42"/>
      <c r="J47" s="29"/>
      <c r="K47" s="29"/>
    </row>
    <row r="48" spans="1:11">
      <c r="A48" s="44">
        <v>26</v>
      </c>
      <c r="B48" s="38">
        <v>42859</v>
      </c>
      <c r="C48" s="40">
        <v>382648</v>
      </c>
      <c r="D48" s="30" t="s">
        <v>3647</v>
      </c>
      <c r="E48" s="31">
        <v>5000000</v>
      </c>
      <c r="F48" s="31">
        <v>5000000</v>
      </c>
      <c r="G48" s="31">
        <f t="shared" si="1"/>
        <v>0</v>
      </c>
      <c r="H48" s="32" t="s">
        <v>2893</v>
      </c>
      <c r="I48" s="42"/>
      <c r="J48" s="29"/>
      <c r="K48" s="29"/>
    </row>
    <row r="49" spans="1:11" ht="25.5">
      <c r="A49" s="44">
        <v>27</v>
      </c>
      <c r="B49" s="38">
        <v>42859</v>
      </c>
      <c r="C49" s="40">
        <v>400412</v>
      </c>
      <c r="D49" s="30" t="s">
        <v>3648</v>
      </c>
      <c r="E49" s="31">
        <v>4000000</v>
      </c>
      <c r="F49" s="31">
        <v>4000000</v>
      </c>
      <c r="G49" s="31">
        <f t="shared" si="1"/>
        <v>0</v>
      </c>
      <c r="H49" s="32" t="s">
        <v>2895</v>
      </c>
      <c r="I49" s="42"/>
      <c r="J49" s="29"/>
      <c r="K49" s="29"/>
    </row>
    <row r="50" spans="1:11" ht="25.5">
      <c r="A50" s="44">
        <v>28</v>
      </c>
      <c r="B50" s="38">
        <v>42859</v>
      </c>
      <c r="C50" s="40">
        <v>400418</v>
      </c>
      <c r="D50" s="30" t="s">
        <v>3649</v>
      </c>
      <c r="E50" s="31">
        <v>3800000</v>
      </c>
      <c r="F50" s="31">
        <v>3800000</v>
      </c>
      <c r="G50" s="31">
        <f t="shared" si="1"/>
        <v>0</v>
      </c>
      <c r="H50" s="32" t="s">
        <v>2896</v>
      </c>
      <c r="I50" s="42"/>
      <c r="J50" s="29"/>
      <c r="K50" s="29"/>
    </row>
    <row r="51" spans="1:11" ht="25.5">
      <c r="A51" s="44">
        <v>29</v>
      </c>
      <c r="B51" s="38">
        <v>42859</v>
      </c>
      <c r="C51" s="40">
        <v>400404</v>
      </c>
      <c r="D51" s="30" t="s">
        <v>3650</v>
      </c>
      <c r="E51" s="31">
        <v>1140000</v>
      </c>
      <c r="F51" s="31">
        <v>1140000</v>
      </c>
      <c r="G51" s="31">
        <f t="shared" si="1"/>
        <v>0</v>
      </c>
      <c r="H51" s="32" t="s">
        <v>2897</v>
      </c>
      <c r="I51" s="42"/>
      <c r="J51" s="29"/>
      <c r="K51" s="29"/>
    </row>
    <row r="52" spans="1:11">
      <c r="A52" s="44">
        <v>30</v>
      </c>
      <c r="B52" s="38">
        <v>42859</v>
      </c>
      <c r="C52" s="40">
        <v>390826</v>
      </c>
      <c r="D52" s="30" t="s">
        <v>3651</v>
      </c>
      <c r="E52" s="31">
        <v>3800000</v>
      </c>
      <c r="F52" s="31">
        <v>3800000</v>
      </c>
      <c r="G52" s="31">
        <f t="shared" si="1"/>
        <v>0</v>
      </c>
      <c r="H52" s="32" t="s">
        <v>2898</v>
      </c>
      <c r="I52" s="42"/>
      <c r="J52" s="29"/>
      <c r="K52" s="29"/>
    </row>
    <row r="53" spans="1:11">
      <c r="A53" s="44">
        <v>31</v>
      </c>
      <c r="B53" s="38">
        <v>42859</v>
      </c>
      <c r="C53" s="40">
        <v>392137</v>
      </c>
      <c r="D53" s="30" t="s">
        <v>3652</v>
      </c>
      <c r="E53" s="31">
        <v>3800000</v>
      </c>
      <c r="F53" s="31">
        <v>3800000</v>
      </c>
      <c r="G53" s="31">
        <f t="shared" si="1"/>
        <v>0</v>
      </c>
      <c r="H53" s="32" t="s">
        <v>2899</v>
      </c>
      <c r="I53" s="42"/>
      <c r="J53" s="29"/>
      <c r="K53" s="29"/>
    </row>
    <row r="54" spans="1:11">
      <c r="A54" s="44">
        <v>32</v>
      </c>
      <c r="B54" s="38">
        <v>42859</v>
      </c>
      <c r="C54" s="40">
        <v>400929</v>
      </c>
      <c r="D54" s="30" t="s">
        <v>3653</v>
      </c>
      <c r="E54" s="31">
        <v>3600000</v>
      </c>
      <c r="F54" s="31">
        <v>3600000</v>
      </c>
      <c r="G54" s="31">
        <f t="shared" si="1"/>
        <v>0</v>
      </c>
      <c r="H54" s="32" t="s">
        <v>2900</v>
      </c>
      <c r="I54" s="42"/>
      <c r="J54" s="29"/>
      <c r="K54" s="29"/>
    </row>
    <row r="55" spans="1:11">
      <c r="A55" s="44">
        <v>33</v>
      </c>
      <c r="B55" s="38">
        <v>42859</v>
      </c>
      <c r="C55" s="40">
        <v>403027</v>
      </c>
      <c r="D55" s="30" t="s">
        <v>3654</v>
      </c>
      <c r="E55" s="31">
        <v>15300000</v>
      </c>
      <c r="F55" s="31">
        <v>15300000</v>
      </c>
      <c r="G55" s="31">
        <f t="shared" si="1"/>
        <v>0</v>
      </c>
      <c r="H55" s="32" t="s">
        <v>2901</v>
      </c>
      <c r="I55" s="42"/>
      <c r="J55" s="29"/>
      <c r="K55" s="29"/>
    </row>
    <row r="56" spans="1:11">
      <c r="A56" s="44">
        <v>34</v>
      </c>
      <c r="B56" s="38">
        <v>42859</v>
      </c>
      <c r="C56" s="40">
        <v>390443</v>
      </c>
      <c r="D56" s="30" t="s">
        <v>3655</v>
      </c>
      <c r="E56" s="31">
        <v>3800000</v>
      </c>
      <c r="F56" s="31">
        <v>3800000</v>
      </c>
      <c r="G56" s="31">
        <f t="shared" si="1"/>
        <v>0</v>
      </c>
      <c r="H56" s="32" t="s">
        <v>2902</v>
      </c>
      <c r="I56" s="42"/>
      <c r="J56" s="29"/>
      <c r="K56" s="29"/>
    </row>
    <row r="57" spans="1:11">
      <c r="A57" s="44">
        <v>35</v>
      </c>
      <c r="B57" s="38">
        <v>42859</v>
      </c>
      <c r="C57" s="40">
        <v>390457</v>
      </c>
      <c r="D57" s="30" t="s">
        <v>3656</v>
      </c>
      <c r="E57" s="31">
        <v>3800000</v>
      </c>
      <c r="F57" s="31">
        <v>3800000</v>
      </c>
      <c r="G57" s="31">
        <f t="shared" si="1"/>
        <v>0</v>
      </c>
      <c r="H57" s="32" t="s">
        <v>2903</v>
      </c>
      <c r="I57" s="42"/>
      <c r="J57" s="29"/>
      <c r="K57" s="29"/>
    </row>
    <row r="58" spans="1:11">
      <c r="A58" s="44">
        <v>36</v>
      </c>
      <c r="B58" s="38">
        <v>42859</v>
      </c>
      <c r="C58" s="40">
        <v>403162</v>
      </c>
      <c r="D58" s="30" t="s">
        <v>3657</v>
      </c>
      <c r="E58" s="31">
        <v>2400000</v>
      </c>
      <c r="F58" s="31">
        <v>2400000</v>
      </c>
      <c r="G58" s="31">
        <f t="shared" si="1"/>
        <v>0</v>
      </c>
      <c r="H58" s="32" t="s">
        <v>2904</v>
      </c>
      <c r="I58" s="42"/>
      <c r="J58" s="29"/>
      <c r="K58" s="29"/>
    </row>
    <row r="59" spans="1:11">
      <c r="A59" s="44">
        <v>37</v>
      </c>
      <c r="B59" s="38">
        <v>42859</v>
      </c>
      <c r="C59" s="40">
        <v>403136</v>
      </c>
      <c r="D59" s="30" t="s">
        <v>3658</v>
      </c>
      <c r="E59" s="31">
        <v>2400000</v>
      </c>
      <c r="F59" s="31">
        <v>2400000</v>
      </c>
      <c r="G59" s="31">
        <f t="shared" si="1"/>
        <v>0</v>
      </c>
      <c r="H59" s="32" t="s">
        <v>2905</v>
      </c>
      <c r="I59" s="42"/>
      <c r="J59" s="29"/>
      <c r="K59" s="29"/>
    </row>
    <row r="60" spans="1:11">
      <c r="A60" s="44">
        <v>38</v>
      </c>
      <c r="B60" s="38">
        <v>42859</v>
      </c>
      <c r="C60" s="40">
        <v>390458</v>
      </c>
      <c r="D60" s="30" t="s">
        <v>3659</v>
      </c>
      <c r="E60" s="31">
        <v>3800000</v>
      </c>
      <c r="F60" s="31">
        <v>3800000</v>
      </c>
      <c r="G60" s="31">
        <f t="shared" si="1"/>
        <v>0</v>
      </c>
      <c r="H60" s="32" t="s">
        <v>2906</v>
      </c>
      <c r="I60" s="42"/>
      <c r="J60" s="29"/>
      <c r="K60" s="29"/>
    </row>
    <row r="61" spans="1:11">
      <c r="A61" s="44">
        <v>39</v>
      </c>
      <c r="B61" s="38">
        <v>42859</v>
      </c>
      <c r="C61" s="40">
        <v>400452</v>
      </c>
      <c r="D61" s="30" t="s">
        <v>3660</v>
      </c>
      <c r="E61" s="31">
        <v>3400000</v>
      </c>
      <c r="F61" s="31">
        <v>3400000</v>
      </c>
      <c r="G61" s="31">
        <f t="shared" si="1"/>
        <v>0</v>
      </c>
      <c r="H61" s="32" t="s">
        <v>2907</v>
      </c>
      <c r="I61" s="42"/>
      <c r="J61" s="29"/>
      <c r="K61" s="29"/>
    </row>
    <row r="62" spans="1:11">
      <c r="A62" s="44">
        <v>40</v>
      </c>
      <c r="B62" s="38">
        <v>42859</v>
      </c>
      <c r="C62" s="40">
        <v>400810</v>
      </c>
      <c r="D62" s="30" t="s">
        <v>3661</v>
      </c>
      <c r="E62" s="31">
        <v>3800000</v>
      </c>
      <c r="F62" s="31">
        <v>3800000</v>
      </c>
      <c r="G62" s="31">
        <f t="shared" si="1"/>
        <v>0</v>
      </c>
      <c r="H62" s="32" t="s">
        <v>2908</v>
      </c>
      <c r="I62" s="42"/>
      <c r="J62" s="29"/>
      <c r="K62" s="29"/>
    </row>
    <row r="63" spans="1:11" ht="25.5">
      <c r="A63" s="44">
        <v>41</v>
      </c>
      <c r="B63" s="38">
        <v>42859</v>
      </c>
      <c r="C63" s="40">
        <v>391017</v>
      </c>
      <c r="D63" s="30" t="s">
        <v>3662</v>
      </c>
      <c r="E63" s="31">
        <v>4000000</v>
      </c>
      <c r="F63" s="31">
        <v>4000000</v>
      </c>
      <c r="G63" s="31">
        <f t="shared" si="1"/>
        <v>0</v>
      </c>
      <c r="H63" s="32" t="s">
        <v>2909</v>
      </c>
      <c r="I63" s="42"/>
      <c r="J63" s="29"/>
      <c r="K63" s="29"/>
    </row>
    <row r="64" spans="1:11">
      <c r="A64" s="44">
        <v>42</v>
      </c>
      <c r="B64" s="38">
        <v>42859</v>
      </c>
      <c r="C64" s="40">
        <v>401334</v>
      </c>
      <c r="D64" s="30" t="s">
        <v>3663</v>
      </c>
      <c r="E64" s="31">
        <v>3800000</v>
      </c>
      <c r="F64" s="31">
        <v>3800000</v>
      </c>
      <c r="G64" s="31">
        <f t="shared" si="1"/>
        <v>0</v>
      </c>
      <c r="H64" s="32" t="s">
        <v>2910</v>
      </c>
      <c r="I64" s="42"/>
      <c r="J64" s="29"/>
      <c r="K64" s="29"/>
    </row>
    <row r="65" spans="1:11">
      <c r="A65" s="44">
        <v>43</v>
      </c>
      <c r="B65" s="38">
        <v>42859</v>
      </c>
      <c r="C65" s="40">
        <v>401330</v>
      </c>
      <c r="D65" s="30" t="s">
        <v>2744</v>
      </c>
      <c r="E65" s="31">
        <v>3400000</v>
      </c>
      <c r="F65" s="31">
        <v>3400000</v>
      </c>
      <c r="G65" s="31">
        <f t="shared" si="1"/>
        <v>0</v>
      </c>
      <c r="H65" s="32" t="s">
        <v>2911</v>
      </c>
      <c r="I65" s="42"/>
      <c r="J65" s="29"/>
      <c r="K65" s="29"/>
    </row>
    <row r="66" spans="1:11">
      <c r="A66" s="44">
        <v>44</v>
      </c>
      <c r="B66" s="38">
        <v>42859</v>
      </c>
      <c r="C66" s="40">
        <v>381810</v>
      </c>
      <c r="D66" s="30" t="s">
        <v>3664</v>
      </c>
      <c r="E66" s="31">
        <v>2000000</v>
      </c>
      <c r="F66" s="31">
        <v>2000000</v>
      </c>
      <c r="G66" s="31">
        <f t="shared" si="1"/>
        <v>0</v>
      </c>
      <c r="H66" s="32" t="s">
        <v>2912</v>
      </c>
      <c r="I66" s="42"/>
      <c r="J66" s="29"/>
      <c r="K66" s="29"/>
    </row>
    <row r="67" spans="1:11">
      <c r="A67" s="44">
        <v>45</v>
      </c>
      <c r="B67" s="38">
        <v>42859</v>
      </c>
      <c r="C67" s="40">
        <v>403249</v>
      </c>
      <c r="D67" s="30" t="s">
        <v>3665</v>
      </c>
      <c r="E67" s="31">
        <v>720000</v>
      </c>
      <c r="F67" s="31">
        <v>720000</v>
      </c>
      <c r="G67" s="31">
        <f t="shared" si="1"/>
        <v>0</v>
      </c>
      <c r="H67" s="32" t="s">
        <v>2913</v>
      </c>
      <c r="I67" s="42"/>
      <c r="J67" s="29"/>
      <c r="K67" s="29"/>
    </row>
    <row r="68" spans="1:11">
      <c r="A68" s="44">
        <v>46</v>
      </c>
      <c r="B68" s="38">
        <v>42859</v>
      </c>
      <c r="C68" s="40">
        <v>403318</v>
      </c>
      <c r="D68" s="30" t="s">
        <v>3666</v>
      </c>
      <c r="E68" s="31">
        <v>2400000</v>
      </c>
      <c r="F68" s="31">
        <v>2400000</v>
      </c>
      <c r="G68" s="31">
        <f t="shared" si="1"/>
        <v>0</v>
      </c>
      <c r="H68" s="32" t="s">
        <v>2914</v>
      </c>
      <c r="I68" s="42"/>
      <c r="J68" s="29"/>
      <c r="K68" s="29"/>
    </row>
    <row r="69" spans="1:11">
      <c r="A69" s="44">
        <v>47</v>
      </c>
      <c r="B69" s="38">
        <v>42859</v>
      </c>
      <c r="C69" s="40">
        <v>403132</v>
      </c>
      <c r="D69" s="30" t="s">
        <v>3667</v>
      </c>
      <c r="E69" s="31">
        <v>2400000</v>
      </c>
      <c r="F69" s="31">
        <v>2400000</v>
      </c>
      <c r="G69" s="31">
        <f t="shared" si="1"/>
        <v>0</v>
      </c>
      <c r="H69" s="32" t="s">
        <v>2915</v>
      </c>
      <c r="I69" s="42"/>
      <c r="J69" s="29"/>
      <c r="K69" s="29"/>
    </row>
    <row r="70" spans="1:11">
      <c r="A70" s="44">
        <v>48</v>
      </c>
      <c r="B70" s="38">
        <v>42859</v>
      </c>
      <c r="C70" s="40">
        <v>402702</v>
      </c>
      <c r="D70" s="30" t="s">
        <v>3668</v>
      </c>
      <c r="E70" s="31">
        <v>3000000</v>
      </c>
      <c r="F70" s="31">
        <v>3000000</v>
      </c>
      <c r="G70" s="31">
        <f t="shared" si="1"/>
        <v>0</v>
      </c>
      <c r="H70" s="32" t="s">
        <v>2916</v>
      </c>
      <c r="I70" s="42"/>
      <c r="J70" s="29"/>
      <c r="K70" s="29"/>
    </row>
    <row r="71" spans="1:11">
      <c r="A71" s="44">
        <v>49</v>
      </c>
      <c r="B71" s="38">
        <v>42859</v>
      </c>
      <c r="C71" s="40">
        <v>380125</v>
      </c>
      <c r="D71" s="30" t="s">
        <v>3669</v>
      </c>
      <c r="E71" s="31">
        <v>600000</v>
      </c>
      <c r="F71" s="31">
        <v>600000</v>
      </c>
      <c r="G71" s="31">
        <f t="shared" si="1"/>
        <v>0</v>
      </c>
      <c r="H71" s="32" t="s">
        <v>2917</v>
      </c>
      <c r="I71" s="42"/>
      <c r="J71" s="29"/>
      <c r="K71" s="29"/>
    </row>
    <row r="72" spans="1:11" ht="25.5">
      <c r="A72" s="44">
        <v>50</v>
      </c>
      <c r="B72" s="38">
        <v>42859</v>
      </c>
      <c r="C72" s="40">
        <v>403111</v>
      </c>
      <c r="D72" s="30" t="s">
        <v>3670</v>
      </c>
      <c r="E72" s="31">
        <v>2400000</v>
      </c>
      <c r="F72" s="31">
        <v>2400000</v>
      </c>
      <c r="G72" s="31">
        <f t="shared" si="1"/>
        <v>0</v>
      </c>
      <c r="H72" s="32" t="s">
        <v>2918</v>
      </c>
      <c r="I72" s="42"/>
      <c r="J72" s="29"/>
      <c r="K72" s="29"/>
    </row>
    <row r="73" spans="1:11">
      <c r="A73" s="44">
        <v>51</v>
      </c>
      <c r="B73" s="38">
        <v>42859</v>
      </c>
      <c r="C73" s="40">
        <v>403120</v>
      </c>
      <c r="D73" s="30" t="s">
        <v>3671</v>
      </c>
      <c r="E73" s="31">
        <v>2400000</v>
      </c>
      <c r="F73" s="31">
        <v>2400000</v>
      </c>
      <c r="G73" s="31">
        <f t="shared" si="1"/>
        <v>0</v>
      </c>
      <c r="H73" s="32" t="s">
        <v>2919</v>
      </c>
      <c r="I73" s="42"/>
      <c r="J73" s="29"/>
      <c r="K73" s="29"/>
    </row>
    <row r="74" spans="1:11">
      <c r="A74" s="44">
        <v>52</v>
      </c>
      <c r="B74" s="38">
        <v>42859</v>
      </c>
      <c r="C74" s="40">
        <v>403115</v>
      </c>
      <c r="D74" s="30" t="s">
        <v>3672</v>
      </c>
      <c r="E74" s="31">
        <v>2400000</v>
      </c>
      <c r="F74" s="31">
        <v>2400000</v>
      </c>
      <c r="G74" s="31">
        <f t="shared" si="1"/>
        <v>0</v>
      </c>
      <c r="H74" s="32" t="s">
        <v>2920</v>
      </c>
      <c r="I74" s="42"/>
      <c r="J74" s="29"/>
      <c r="K74" s="29"/>
    </row>
    <row r="75" spans="1:11">
      <c r="A75" s="44">
        <v>53</v>
      </c>
      <c r="B75" s="38">
        <v>42859</v>
      </c>
      <c r="C75" s="40">
        <v>382211</v>
      </c>
      <c r="D75" s="30" t="s">
        <v>3673</v>
      </c>
      <c r="E75" s="31">
        <v>2000000</v>
      </c>
      <c r="F75" s="31">
        <v>2000000</v>
      </c>
      <c r="G75" s="31">
        <f t="shared" si="1"/>
        <v>0</v>
      </c>
      <c r="H75" s="32" t="s">
        <v>2921</v>
      </c>
      <c r="I75" s="42"/>
      <c r="J75" s="29"/>
      <c r="K75" s="29"/>
    </row>
    <row r="76" spans="1:11">
      <c r="A76" s="44">
        <v>54</v>
      </c>
      <c r="B76" s="38">
        <v>42859</v>
      </c>
      <c r="C76" s="40">
        <v>392130</v>
      </c>
      <c r="D76" s="30" t="s">
        <v>3674</v>
      </c>
      <c r="E76" s="31">
        <v>3800000</v>
      </c>
      <c r="F76" s="31">
        <v>3800000</v>
      </c>
      <c r="G76" s="31">
        <f t="shared" si="1"/>
        <v>0</v>
      </c>
      <c r="H76" s="32" t="s">
        <v>2922</v>
      </c>
      <c r="I76" s="42"/>
      <c r="J76" s="29"/>
      <c r="K76" s="29"/>
    </row>
    <row r="77" spans="1:11">
      <c r="A77" s="44">
        <v>55</v>
      </c>
      <c r="B77" s="38">
        <v>42859</v>
      </c>
      <c r="C77" s="40">
        <v>390580</v>
      </c>
      <c r="D77" s="30" t="s">
        <v>3675</v>
      </c>
      <c r="E77" s="31">
        <v>11500000</v>
      </c>
      <c r="F77" s="31">
        <v>11500000</v>
      </c>
      <c r="G77" s="31">
        <f t="shared" si="1"/>
        <v>0</v>
      </c>
      <c r="H77" s="32" t="s">
        <v>2923</v>
      </c>
      <c r="I77" s="42"/>
      <c r="J77" s="29"/>
      <c r="K77" s="29"/>
    </row>
    <row r="78" spans="1:11">
      <c r="A78" s="44">
        <v>56</v>
      </c>
      <c r="B78" s="38">
        <v>42859</v>
      </c>
      <c r="C78" s="40">
        <v>393126</v>
      </c>
      <c r="D78" s="30" t="s">
        <v>3676</v>
      </c>
      <c r="E78" s="31">
        <v>3000000</v>
      </c>
      <c r="F78" s="31">
        <v>3000000</v>
      </c>
      <c r="G78" s="31">
        <f t="shared" si="1"/>
        <v>0</v>
      </c>
      <c r="H78" s="32" t="s">
        <v>2924</v>
      </c>
      <c r="I78" s="42"/>
      <c r="J78" s="29"/>
      <c r="K78" s="29"/>
    </row>
    <row r="79" spans="1:11">
      <c r="A79" s="44">
        <v>57</v>
      </c>
      <c r="B79" s="38">
        <v>42859</v>
      </c>
      <c r="C79" s="40">
        <v>403313</v>
      </c>
      <c r="D79" s="30" t="s">
        <v>1376</v>
      </c>
      <c r="E79" s="31">
        <v>2400000</v>
      </c>
      <c r="F79" s="31">
        <v>2400000</v>
      </c>
      <c r="G79" s="31">
        <f t="shared" si="1"/>
        <v>0</v>
      </c>
      <c r="H79" s="32" t="s">
        <v>2925</v>
      </c>
      <c r="I79" s="42"/>
      <c r="J79" s="29"/>
      <c r="K79" s="29"/>
    </row>
    <row r="80" spans="1:11">
      <c r="A80" s="44">
        <v>58</v>
      </c>
      <c r="B80" s="38">
        <v>42859</v>
      </c>
      <c r="C80" s="40">
        <v>382353</v>
      </c>
      <c r="D80" s="30" t="s">
        <v>3677</v>
      </c>
      <c r="E80" s="31">
        <v>2000000</v>
      </c>
      <c r="F80" s="31">
        <v>2000000</v>
      </c>
      <c r="G80" s="31">
        <f t="shared" si="1"/>
        <v>0</v>
      </c>
      <c r="H80" s="32" t="s">
        <v>2926</v>
      </c>
      <c r="I80" s="42"/>
      <c r="J80" s="29"/>
      <c r="K80" s="29"/>
    </row>
    <row r="81" spans="1:11" ht="25.5">
      <c r="A81" s="44">
        <v>59</v>
      </c>
      <c r="B81" s="38">
        <v>42859</v>
      </c>
      <c r="C81" s="40">
        <v>402016</v>
      </c>
      <c r="D81" s="30" t="s">
        <v>3678</v>
      </c>
      <c r="E81" s="31">
        <v>4000000</v>
      </c>
      <c r="F81" s="31">
        <v>4000000</v>
      </c>
      <c r="G81" s="31">
        <f t="shared" si="1"/>
        <v>0</v>
      </c>
      <c r="H81" s="32" t="s">
        <v>2927</v>
      </c>
      <c r="I81" s="42"/>
      <c r="J81" s="29"/>
      <c r="K81" s="29"/>
    </row>
    <row r="82" spans="1:11" ht="25.5">
      <c r="A82" s="44">
        <v>60</v>
      </c>
      <c r="B82" s="38">
        <v>42859</v>
      </c>
      <c r="C82" s="40">
        <v>392167</v>
      </c>
      <c r="D82" s="30" t="s">
        <v>3679</v>
      </c>
      <c r="E82" s="31">
        <v>3800000</v>
      </c>
      <c r="F82" s="31">
        <v>3800000</v>
      </c>
      <c r="G82" s="31">
        <f t="shared" si="1"/>
        <v>0</v>
      </c>
      <c r="H82" s="32" t="s">
        <v>2928</v>
      </c>
      <c r="I82" s="42"/>
      <c r="J82" s="29"/>
      <c r="K82" s="29"/>
    </row>
    <row r="83" spans="1:11">
      <c r="A83" s="44">
        <v>61</v>
      </c>
      <c r="B83" s="38">
        <v>42859</v>
      </c>
      <c r="C83" s="40">
        <v>382450</v>
      </c>
      <c r="D83" s="30" t="s">
        <v>3680</v>
      </c>
      <c r="E83" s="31">
        <v>5000000</v>
      </c>
      <c r="F83" s="31">
        <v>5000000</v>
      </c>
      <c r="G83" s="31">
        <f t="shared" si="1"/>
        <v>0</v>
      </c>
      <c r="H83" s="32" t="s">
        <v>2929</v>
      </c>
      <c r="I83" s="42"/>
      <c r="J83" s="29"/>
      <c r="K83" s="29"/>
    </row>
    <row r="84" spans="1:11">
      <c r="A84" s="44">
        <v>62</v>
      </c>
      <c r="B84" s="38">
        <v>42859</v>
      </c>
      <c r="C84" s="40">
        <v>400927</v>
      </c>
      <c r="D84" s="30" t="s">
        <v>3681</v>
      </c>
      <c r="E84" s="31">
        <v>4000000</v>
      </c>
      <c r="F84" s="31">
        <v>4000000</v>
      </c>
      <c r="G84" s="31">
        <f t="shared" si="1"/>
        <v>0</v>
      </c>
      <c r="H84" s="32" t="s">
        <v>2930</v>
      </c>
      <c r="I84" s="42"/>
      <c r="J84" s="29"/>
      <c r="K84" s="29"/>
    </row>
    <row r="85" spans="1:11" ht="25.5">
      <c r="A85" s="44">
        <v>63</v>
      </c>
      <c r="B85" s="38">
        <v>42859</v>
      </c>
      <c r="C85" s="40">
        <v>381539</v>
      </c>
      <c r="D85" s="30" t="s">
        <v>3682</v>
      </c>
      <c r="E85" s="31">
        <v>800000</v>
      </c>
      <c r="F85" s="31">
        <v>800000</v>
      </c>
      <c r="G85" s="31">
        <f t="shared" si="1"/>
        <v>0</v>
      </c>
      <c r="H85" s="32" t="s">
        <v>2931</v>
      </c>
      <c r="I85" s="42"/>
      <c r="J85" s="29"/>
      <c r="K85" s="29"/>
    </row>
    <row r="86" spans="1:11">
      <c r="A86" s="44">
        <v>64</v>
      </c>
      <c r="B86" s="38">
        <v>42859</v>
      </c>
      <c r="C86" s="40">
        <v>393131</v>
      </c>
      <c r="D86" s="30" t="s">
        <v>3683</v>
      </c>
      <c r="E86" s="31">
        <v>3000000</v>
      </c>
      <c r="F86" s="31">
        <v>3000000</v>
      </c>
      <c r="G86" s="31">
        <f t="shared" si="1"/>
        <v>0</v>
      </c>
      <c r="H86" s="32" t="s">
        <v>2932</v>
      </c>
      <c r="I86" s="42"/>
      <c r="J86" s="29"/>
      <c r="K86" s="29"/>
    </row>
    <row r="87" spans="1:11">
      <c r="A87" s="44">
        <v>65</v>
      </c>
      <c r="B87" s="38">
        <v>42859</v>
      </c>
      <c r="C87" s="40">
        <v>402933</v>
      </c>
      <c r="D87" s="30" t="s">
        <v>3684</v>
      </c>
      <c r="E87" s="31">
        <v>15300000</v>
      </c>
      <c r="F87" s="31">
        <v>15300000</v>
      </c>
      <c r="G87" s="31">
        <f t="shared" si="1"/>
        <v>0</v>
      </c>
      <c r="H87" s="32" t="s">
        <v>2933</v>
      </c>
      <c r="I87" s="42"/>
      <c r="J87" s="29"/>
      <c r="K87" s="29"/>
    </row>
    <row r="88" spans="1:11">
      <c r="A88" s="44">
        <v>66</v>
      </c>
      <c r="B88" s="38">
        <v>42859</v>
      </c>
      <c r="C88" s="40">
        <v>403917</v>
      </c>
      <c r="D88" s="30" t="s">
        <v>3685</v>
      </c>
      <c r="E88" s="31">
        <v>6400000</v>
      </c>
      <c r="F88" s="31">
        <v>6400000</v>
      </c>
      <c r="G88" s="31">
        <f t="shared" si="1"/>
        <v>0</v>
      </c>
      <c r="H88" s="32" t="s">
        <v>2934</v>
      </c>
      <c r="I88" s="42"/>
      <c r="J88" s="29"/>
      <c r="K88" s="29"/>
    </row>
    <row r="89" spans="1:11" ht="25.5">
      <c r="A89" s="44">
        <v>67</v>
      </c>
      <c r="B89" s="38">
        <v>42859</v>
      </c>
      <c r="C89" s="40">
        <v>402753</v>
      </c>
      <c r="D89" s="30" t="s">
        <v>3686</v>
      </c>
      <c r="E89" s="31">
        <v>3800000</v>
      </c>
      <c r="F89" s="31">
        <v>3800000</v>
      </c>
      <c r="G89" s="31">
        <f t="shared" si="1"/>
        <v>0</v>
      </c>
      <c r="H89" s="32" t="s">
        <v>2935</v>
      </c>
      <c r="I89" s="42"/>
      <c r="J89" s="29"/>
      <c r="K89" s="29"/>
    </row>
    <row r="90" spans="1:11" ht="25.5">
      <c r="A90" s="44">
        <v>68</v>
      </c>
      <c r="B90" s="38">
        <v>42859</v>
      </c>
      <c r="C90" s="40">
        <v>401926</v>
      </c>
      <c r="D90" s="30" t="s">
        <v>3687</v>
      </c>
      <c r="E90" s="31">
        <v>3400000</v>
      </c>
      <c r="F90" s="31">
        <v>3400000</v>
      </c>
      <c r="G90" s="31">
        <f t="shared" si="1"/>
        <v>0</v>
      </c>
      <c r="H90" s="32" t="s">
        <v>2936</v>
      </c>
      <c r="I90" s="42"/>
      <c r="J90" s="29"/>
      <c r="K90" s="29"/>
    </row>
    <row r="91" spans="1:11" ht="25.5">
      <c r="A91" s="44">
        <v>69</v>
      </c>
      <c r="B91" s="38">
        <v>42859</v>
      </c>
      <c r="C91" s="40">
        <v>401015</v>
      </c>
      <c r="D91" s="30" t="s">
        <v>3688</v>
      </c>
      <c r="E91" s="31">
        <v>3600000</v>
      </c>
      <c r="F91" s="31">
        <v>3600000</v>
      </c>
      <c r="G91" s="31">
        <f t="shared" si="1"/>
        <v>0</v>
      </c>
      <c r="H91" s="32" t="s">
        <v>2937</v>
      </c>
      <c r="I91" s="42"/>
      <c r="J91" s="29"/>
      <c r="K91" s="29"/>
    </row>
    <row r="92" spans="1:11" ht="25.5">
      <c r="A92" s="44">
        <v>70</v>
      </c>
      <c r="B92" s="38">
        <v>42859</v>
      </c>
      <c r="C92" s="40">
        <v>401023</v>
      </c>
      <c r="D92" s="30" t="s">
        <v>3689</v>
      </c>
      <c r="E92" s="31">
        <v>3600000</v>
      </c>
      <c r="F92" s="31">
        <v>3600000</v>
      </c>
      <c r="G92" s="31">
        <f t="shared" si="1"/>
        <v>0</v>
      </c>
      <c r="H92" s="32" t="s">
        <v>2938</v>
      </c>
      <c r="I92" s="42"/>
      <c r="J92" s="29"/>
      <c r="K92" s="29"/>
    </row>
    <row r="93" spans="1:11">
      <c r="A93" s="44">
        <v>71</v>
      </c>
      <c r="B93" s="38">
        <v>42859</v>
      </c>
      <c r="C93" s="40">
        <v>382515</v>
      </c>
      <c r="D93" s="30" t="s">
        <v>3690</v>
      </c>
      <c r="E93" s="31">
        <v>2000000</v>
      </c>
      <c r="F93" s="31">
        <v>2000000</v>
      </c>
      <c r="G93" s="31">
        <f t="shared" si="1"/>
        <v>0</v>
      </c>
      <c r="H93" s="32" t="s">
        <v>2939</v>
      </c>
      <c r="I93" s="42"/>
      <c r="J93" s="29"/>
      <c r="K93" s="29"/>
    </row>
    <row r="94" spans="1:11">
      <c r="A94" s="44">
        <v>72</v>
      </c>
      <c r="B94" s="38">
        <v>42859</v>
      </c>
      <c r="C94" s="40">
        <v>392138</v>
      </c>
      <c r="D94" s="30" t="s">
        <v>3691</v>
      </c>
      <c r="E94" s="31">
        <v>4000000</v>
      </c>
      <c r="F94" s="31">
        <v>4000000</v>
      </c>
      <c r="G94" s="31">
        <f t="shared" si="1"/>
        <v>0</v>
      </c>
      <c r="H94" s="32" t="s">
        <v>2940</v>
      </c>
      <c r="I94" s="42"/>
      <c r="J94" s="29"/>
      <c r="K94" s="29"/>
    </row>
    <row r="95" spans="1:11">
      <c r="A95" s="44">
        <v>73</v>
      </c>
      <c r="B95" s="38">
        <v>42859</v>
      </c>
      <c r="C95" s="40">
        <v>390305</v>
      </c>
      <c r="D95" s="30" t="s">
        <v>3692</v>
      </c>
      <c r="E95" s="31">
        <v>3800000</v>
      </c>
      <c r="F95" s="31">
        <v>3800000</v>
      </c>
      <c r="G95" s="31">
        <f t="shared" si="1"/>
        <v>0</v>
      </c>
      <c r="H95" s="32" t="s">
        <v>2941</v>
      </c>
      <c r="I95" s="42"/>
      <c r="J95" s="29"/>
      <c r="K95" s="29"/>
    </row>
    <row r="96" spans="1:11">
      <c r="A96" s="44">
        <v>74</v>
      </c>
      <c r="B96" s="38">
        <v>42859</v>
      </c>
      <c r="C96" s="40">
        <v>390549</v>
      </c>
      <c r="D96" s="30" t="s">
        <v>3693</v>
      </c>
      <c r="E96" s="31">
        <v>4000000</v>
      </c>
      <c r="F96" s="31">
        <v>4000000</v>
      </c>
      <c r="G96" s="31">
        <f t="shared" si="1"/>
        <v>0</v>
      </c>
      <c r="H96" s="32" t="s">
        <v>2942</v>
      </c>
      <c r="I96" s="42"/>
      <c r="J96" s="29"/>
      <c r="K96" s="29"/>
    </row>
    <row r="97" spans="1:11">
      <c r="A97" s="44">
        <v>75</v>
      </c>
      <c r="B97" s="38">
        <v>42859</v>
      </c>
      <c r="C97" s="40">
        <v>403516</v>
      </c>
      <c r="D97" s="30" t="s">
        <v>3694</v>
      </c>
      <c r="E97" s="31">
        <v>2400000</v>
      </c>
      <c r="F97" s="31">
        <v>2400000</v>
      </c>
      <c r="G97" s="31">
        <f t="shared" ref="G97:G160" si="2">F97-E97</f>
        <v>0</v>
      </c>
      <c r="H97" s="32" t="s">
        <v>2943</v>
      </c>
      <c r="I97" s="42"/>
      <c r="J97" s="29"/>
      <c r="K97" s="29"/>
    </row>
    <row r="98" spans="1:11" ht="25.5">
      <c r="A98" s="44">
        <v>76</v>
      </c>
      <c r="B98" s="38">
        <v>42859</v>
      </c>
      <c r="C98" s="40">
        <v>392368</v>
      </c>
      <c r="D98" s="30" t="s">
        <v>1822</v>
      </c>
      <c r="E98" s="31">
        <v>3000000</v>
      </c>
      <c r="F98" s="31">
        <v>3000000</v>
      </c>
      <c r="G98" s="31">
        <f t="shared" si="2"/>
        <v>0</v>
      </c>
      <c r="H98" s="32" t="s">
        <v>2944</v>
      </c>
      <c r="I98" s="42"/>
      <c r="J98" s="29"/>
      <c r="K98" s="29"/>
    </row>
    <row r="99" spans="1:11">
      <c r="A99" s="44">
        <v>77</v>
      </c>
      <c r="B99" s="38">
        <v>42859</v>
      </c>
      <c r="C99" s="40">
        <v>401550</v>
      </c>
      <c r="D99" s="30" t="s">
        <v>3695</v>
      </c>
      <c r="E99" s="31">
        <v>3800000</v>
      </c>
      <c r="F99" s="31">
        <v>3800000</v>
      </c>
      <c r="G99" s="31">
        <f t="shared" si="2"/>
        <v>0</v>
      </c>
      <c r="H99" s="32" t="s">
        <v>2945</v>
      </c>
      <c r="I99" s="42"/>
      <c r="J99" s="29"/>
      <c r="K99" s="29"/>
    </row>
    <row r="100" spans="1:11">
      <c r="A100" s="44">
        <v>78</v>
      </c>
      <c r="B100" s="38">
        <v>42859</v>
      </c>
      <c r="C100" s="40">
        <v>391614</v>
      </c>
      <c r="D100" s="30" t="s">
        <v>3696</v>
      </c>
      <c r="E100" s="31">
        <v>4800000</v>
      </c>
      <c r="F100" s="31">
        <v>4800000</v>
      </c>
      <c r="G100" s="31">
        <f t="shared" si="2"/>
        <v>0</v>
      </c>
      <c r="H100" s="32" t="s">
        <v>2946</v>
      </c>
      <c r="I100" s="42"/>
      <c r="J100" s="29"/>
      <c r="K100" s="29"/>
    </row>
    <row r="101" spans="1:11" ht="25.5">
      <c r="A101" s="44">
        <v>79</v>
      </c>
      <c r="B101" s="38">
        <v>42859</v>
      </c>
      <c r="C101" s="40">
        <v>392364</v>
      </c>
      <c r="D101" s="30" t="s">
        <v>3697</v>
      </c>
      <c r="E101" s="31">
        <v>3000000</v>
      </c>
      <c r="F101" s="31">
        <v>3000000</v>
      </c>
      <c r="G101" s="31">
        <f t="shared" si="2"/>
        <v>0</v>
      </c>
      <c r="H101" s="32" t="s">
        <v>2947</v>
      </c>
      <c r="I101" s="42"/>
      <c r="J101" s="29"/>
      <c r="K101" s="29"/>
    </row>
    <row r="102" spans="1:11">
      <c r="A102" s="44">
        <v>80</v>
      </c>
      <c r="B102" s="38">
        <v>42859</v>
      </c>
      <c r="C102" s="40">
        <v>400528</v>
      </c>
      <c r="D102" s="30" t="s">
        <v>3698</v>
      </c>
      <c r="E102" s="31">
        <v>3600000</v>
      </c>
      <c r="F102" s="31">
        <v>3600000</v>
      </c>
      <c r="G102" s="31">
        <f t="shared" si="2"/>
        <v>0</v>
      </c>
      <c r="H102" s="32" t="s">
        <v>2948</v>
      </c>
      <c r="I102" s="42"/>
      <c r="J102" s="29"/>
      <c r="K102" s="29"/>
    </row>
    <row r="103" spans="1:11">
      <c r="A103" s="44">
        <v>81</v>
      </c>
      <c r="B103" s="38">
        <v>42859</v>
      </c>
      <c r="C103" s="40">
        <v>401937</v>
      </c>
      <c r="D103" s="30" t="s">
        <v>3699</v>
      </c>
      <c r="E103" s="31">
        <v>3800000</v>
      </c>
      <c r="F103" s="31">
        <v>3800000</v>
      </c>
      <c r="G103" s="31">
        <f t="shared" si="2"/>
        <v>0</v>
      </c>
      <c r="H103" s="32" t="s">
        <v>2949</v>
      </c>
      <c r="I103" s="42"/>
      <c r="J103" s="29"/>
      <c r="K103" s="29"/>
    </row>
    <row r="104" spans="1:11">
      <c r="A104" s="44">
        <v>82</v>
      </c>
      <c r="B104" s="38">
        <v>42859</v>
      </c>
      <c r="C104" s="40">
        <v>382202</v>
      </c>
      <c r="D104" s="30" t="s">
        <v>3700</v>
      </c>
      <c r="E104" s="31">
        <v>2000000</v>
      </c>
      <c r="F104" s="31">
        <v>2000000</v>
      </c>
      <c r="G104" s="31">
        <f t="shared" si="2"/>
        <v>0</v>
      </c>
      <c r="H104" s="32" t="s">
        <v>2950</v>
      </c>
      <c r="I104" s="42"/>
      <c r="J104" s="29"/>
      <c r="K104" s="29"/>
    </row>
    <row r="105" spans="1:11">
      <c r="A105" s="44">
        <v>83</v>
      </c>
      <c r="B105" s="38">
        <v>42859</v>
      </c>
      <c r="C105" s="40">
        <v>401929</v>
      </c>
      <c r="D105" s="30" t="s">
        <v>3701</v>
      </c>
      <c r="E105" s="31">
        <v>4000000</v>
      </c>
      <c r="F105" s="31">
        <v>4000000</v>
      </c>
      <c r="G105" s="31">
        <f t="shared" si="2"/>
        <v>0</v>
      </c>
      <c r="H105" s="32" t="s">
        <v>2951</v>
      </c>
      <c r="I105" s="42"/>
      <c r="J105" s="29"/>
      <c r="K105" s="29"/>
    </row>
    <row r="106" spans="1:11">
      <c r="A106" s="44">
        <v>84</v>
      </c>
      <c r="B106" s="38">
        <v>42859</v>
      </c>
      <c r="C106" s="40">
        <v>380408</v>
      </c>
      <c r="D106" s="30" t="s">
        <v>3702</v>
      </c>
      <c r="E106" s="31">
        <v>2000000</v>
      </c>
      <c r="F106" s="31">
        <v>2000000</v>
      </c>
      <c r="G106" s="31">
        <f t="shared" si="2"/>
        <v>0</v>
      </c>
      <c r="H106" s="32" t="s">
        <v>2952</v>
      </c>
      <c r="I106" s="42"/>
      <c r="J106" s="29"/>
      <c r="K106" s="29"/>
    </row>
    <row r="107" spans="1:11">
      <c r="A107" s="44">
        <v>85</v>
      </c>
      <c r="B107" s="38">
        <v>42859</v>
      </c>
      <c r="C107" s="40">
        <v>402260</v>
      </c>
      <c r="D107" s="30" t="s">
        <v>3703</v>
      </c>
      <c r="E107" s="31">
        <v>4000000</v>
      </c>
      <c r="F107" s="31">
        <v>4000000</v>
      </c>
      <c r="G107" s="31">
        <f t="shared" si="2"/>
        <v>0</v>
      </c>
      <c r="H107" s="32" t="s">
        <v>2953</v>
      </c>
      <c r="I107" s="42"/>
      <c r="J107" s="29"/>
      <c r="K107" s="29"/>
    </row>
    <row r="108" spans="1:11">
      <c r="A108" s="44">
        <v>86</v>
      </c>
      <c r="B108" s="38">
        <v>42859</v>
      </c>
      <c r="C108" s="40">
        <v>400855</v>
      </c>
      <c r="D108" s="30" t="s">
        <v>3704</v>
      </c>
      <c r="E108" s="31">
        <v>4000000</v>
      </c>
      <c r="F108" s="31">
        <v>4000000</v>
      </c>
      <c r="G108" s="31">
        <f t="shared" si="2"/>
        <v>0</v>
      </c>
      <c r="H108" s="32" t="s">
        <v>2954</v>
      </c>
      <c r="I108" s="42"/>
      <c r="J108" s="29"/>
      <c r="K108" s="29"/>
    </row>
    <row r="109" spans="1:11">
      <c r="A109" s="44">
        <v>87</v>
      </c>
      <c r="B109" s="38">
        <v>42859</v>
      </c>
      <c r="C109" s="40">
        <v>400368</v>
      </c>
      <c r="D109" s="30" t="s">
        <v>3705</v>
      </c>
      <c r="E109" s="31">
        <v>1080000</v>
      </c>
      <c r="F109" s="31">
        <v>1080000</v>
      </c>
      <c r="G109" s="31">
        <f t="shared" si="2"/>
        <v>0</v>
      </c>
      <c r="H109" s="32" t="s">
        <v>2955</v>
      </c>
      <c r="I109" s="42"/>
      <c r="J109" s="29"/>
      <c r="K109" s="29"/>
    </row>
    <row r="110" spans="1:11">
      <c r="A110" s="44">
        <v>88</v>
      </c>
      <c r="B110" s="38">
        <v>42859</v>
      </c>
      <c r="C110" s="40">
        <v>400249</v>
      </c>
      <c r="D110" s="30" t="s">
        <v>3706</v>
      </c>
      <c r="E110" s="31">
        <v>4000000</v>
      </c>
      <c r="F110" s="31">
        <v>4000000</v>
      </c>
      <c r="G110" s="31">
        <f t="shared" si="2"/>
        <v>0</v>
      </c>
      <c r="H110" s="32" t="s">
        <v>2956</v>
      </c>
      <c r="I110" s="42"/>
      <c r="J110" s="29"/>
      <c r="K110" s="29"/>
    </row>
    <row r="111" spans="1:11">
      <c r="A111" s="44">
        <v>89</v>
      </c>
      <c r="B111" s="38">
        <v>42859</v>
      </c>
      <c r="C111" s="40">
        <v>382114</v>
      </c>
      <c r="D111" s="30" t="s">
        <v>3707</v>
      </c>
      <c r="E111" s="31">
        <v>2000000</v>
      </c>
      <c r="F111" s="31">
        <v>2000000</v>
      </c>
      <c r="G111" s="31">
        <f t="shared" si="2"/>
        <v>0</v>
      </c>
      <c r="H111" s="32" t="s">
        <v>2957</v>
      </c>
      <c r="I111" s="42"/>
      <c r="J111" s="29"/>
      <c r="K111" s="29"/>
    </row>
    <row r="112" spans="1:11">
      <c r="A112" s="44">
        <v>90</v>
      </c>
      <c r="B112" s="38">
        <v>42859</v>
      </c>
      <c r="C112" s="40">
        <v>391130</v>
      </c>
      <c r="D112" s="30" t="s">
        <v>3708</v>
      </c>
      <c r="E112" s="31">
        <v>3800000</v>
      </c>
      <c r="F112" s="31">
        <v>3800000</v>
      </c>
      <c r="G112" s="31">
        <f t="shared" si="2"/>
        <v>0</v>
      </c>
      <c r="H112" s="32" t="s">
        <v>2958</v>
      </c>
      <c r="I112" s="42"/>
      <c r="J112" s="29"/>
      <c r="K112" s="29"/>
    </row>
    <row r="113" spans="1:11">
      <c r="A113" s="44">
        <v>91</v>
      </c>
      <c r="B113" s="38">
        <v>42859</v>
      </c>
      <c r="C113" s="40">
        <v>402455</v>
      </c>
      <c r="D113" s="30" t="s">
        <v>3709</v>
      </c>
      <c r="E113" s="31">
        <v>3800000</v>
      </c>
      <c r="F113" s="31">
        <v>3800000</v>
      </c>
      <c r="G113" s="31">
        <f t="shared" si="2"/>
        <v>0</v>
      </c>
      <c r="H113" s="32" t="s">
        <v>2959</v>
      </c>
      <c r="I113" s="42"/>
      <c r="J113" s="29"/>
      <c r="K113" s="29"/>
    </row>
    <row r="114" spans="1:11">
      <c r="A114" s="44">
        <v>92</v>
      </c>
      <c r="B114" s="38">
        <v>42859</v>
      </c>
      <c r="C114" s="40">
        <v>393002</v>
      </c>
      <c r="D114" s="30" t="s">
        <v>3710</v>
      </c>
      <c r="E114" s="31">
        <v>3400000</v>
      </c>
      <c r="F114" s="31">
        <v>3400000</v>
      </c>
      <c r="G114" s="31">
        <f t="shared" si="2"/>
        <v>0</v>
      </c>
      <c r="H114" s="32" t="s">
        <v>2960</v>
      </c>
      <c r="I114" s="42"/>
      <c r="J114" s="29"/>
      <c r="K114" s="29"/>
    </row>
    <row r="115" spans="1:11">
      <c r="A115" s="44">
        <v>93</v>
      </c>
      <c r="B115" s="38">
        <v>42859</v>
      </c>
      <c r="C115" s="40">
        <v>402921</v>
      </c>
      <c r="D115" s="30" t="s">
        <v>3711</v>
      </c>
      <c r="E115" s="31">
        <v>15300000</v>
      </c>
      <c r="F115" s="31">
        <v>15300000</v>
      </c>
      <c r="G115" s="31">
        <f t="shared" si="2"/>
        <v>0</v>
      </c>
      <c r="H115" s="32" t="s">
        <v>2961</v>
      </c>
      <c r="I115" s="42"/>
      <c r="J115" s="29"/>
      <c r="K115" s="29"/>
    </row>
    <row r="116" spans="1:11">
      <c r="A116" s="44">
        <v>94</v>
      </c>
      <c r="B116" s="38">
        <v>42859</v>
      </c>
      <c r="C116" s="40">
        <v>402449</v>
      </c>
      <c r="D116" s="30" t="s">
        <v>3712</v>
      </c>
      <c r="E116" s="31">
        <v>3000000</v>
      </c>
      <c r="F116" s="31">
        <v>3000000</v>
      </c>
      <c r="G116" s="31">
        <f t="shared" si="2"/>
        <v>0</v>
      </c>
      <c r="H116" s="32" t="s">
        <v>2962</v>
      </c>
      <c r="I116" s="42"/>
      <c r="J116" s="29"/>
      <c r="K116" s="29"/>
    </row>
    <row r="117" spans="1:11">
      <c r="A117" s="44">
        <v>95</v>
      </c>
      <c r="B117" s="38">
        <v>42859</v>
      </c>
      <c r="C117" s="40">
        <v>390756</v>
      </c>
      <c r="D117" s="30" t="s">
        <v>3713</v>
      </c>
      <c r="E117" s="31">
        <v>3800000</v>
      </c>
      <c r="F117" s="31">
        <v>3800000</v>
      </c>
      <c r="G117" s="31">
        <f t="shared" si="2"/>
        <v>0</v>
      </c>
      <c r="H117" s="32" t="s">
        <v>2963</v>
      </c>
      <c r="I117" s="42"/>
      <c r="J117" s="29"/>
      <c r="K117" s="29"/>
    </row>
    <row r="118" spans="1:11">
      <c r="A118" s="44">
        <v>96</v>
      </c>
      <c r="B118" s="38">
        <v>42859</v>
      </c>
      <c r="C118" s="40">
        <v>390263</v>
      </c>
      <c r="D118" s="30" t="s">
        <v>3714</v>
      </c>
      <c r="E118" s="31">
        <v>3800000</v>
      </c>
      <c r="F118" s="31">
        <v>3800000</v>
      </c>
      <c r="G118" s="31">
        <f t="shared" si="2"/>
        <v>0</v>
      </c>
      <c r="H118" s="32" t="s">
        <v>2964</v>
      </c>
      <c r="I118" s="42"/>
      <c r="J118" s="29"/>
      <c r="K118" s="29"/>
    </row>
    <row r="119" spans="1:11">
      <c r="A119" s="44">
        <v>97</v>
      </c>
      <c r="B119" s="38">
        <v>42859</v>
      </c>
      <c r="C119" s="40">
        <v>402550</v>
      </c>
      <c r="D119" s="30" t="s">
        <v>3715</v>
      </c>
      <c r="E119" s="31">
        <v>4000000</v>
      </c>
      <c r="F119" s="31">
        <v>4000000</v>
      </c>
      <c r="G119" s="31">
        <f t="shared" si="2"/>
        <v>0</v>
      </c>
      <c r="H119" s="32" t="s">
        <v>2965</v>
      </c>
      <c r="I119" s="42"/>
      <c r="J119" s="29"/>
      <c r="K119" s="29"/>
    </row>
    <row r="120" spans="1:11">
      <c r="A120" s="44">
        <v>98</v>
      </c>
      <c r="B120" s="38">
        <v>42859</v>
      </c>
      <c r="C120" s="40">
        <v>391630</v>
      </c>
      <c r="D120" s="30" t="s">
        <v>3716</v>
      </c>
      <c r="E120" s="31">
        <v>3800000</v>
      </c>
      <c r="F120" s="31">
        <v>3800000</v>
      </c>
      <c r="G120" s="31">
        <f t="shared" si="2"/>
        <v>0</v>
      </c>
      <c r="H120" s="32" t="s">
        <v>2966</v>
      </c>
      <c r="I120" s="42"/>
      <c r="J120" s="29"/>
      <c r="K120" s="29"/>
    </row>
    <row r="121" spans="1:11">
      <c r="A121" s="44">
        <v>99</v>
      </c>
      <c r="B121" s="38">
        <v>42859</v>
      </c>
      <c r="C121" s="40">
        <v>401127</v>
      </c>
      <c r="D121" s="30" t="s">
        <v>3717</v>
      </c>
      <c r="E121" s="31">
        <v>3400000</v>
      </c>
      <c r="F121" s="31">
        <v>3400000</v>
      </c>
      <c r="G121" s="31">
        <f t="shared" si="2"/>
        <v>0</v>
      </c>
      <c r="H121" s="32" t="s">
        <v>2968</v>
      </c>
      <c r="I121" s="42"/>
      <c r="J121" s="29"/>
      <c r="K121" s="29"/>
    </row>
    <row r="122" spans="1:11">
      <c r="A122" s="44">
        <v>100</v>
      </c>
      <c r="B122" s="38">
        <v>42859</v>
      </c>
      <c r="C122" s="40">
        <v>392356</v>
      </c>
      <c r="D122" s="30" t="s">
        <v>3718</v>
      </c>
      <c r="E122" s="31">
        <v>3000000</v>
      </c>
      <c r="F122" s="31">
        <v>3000000</v>
      </c>
      <c r="G122" s="31">
        <f t="shared" si="2"/>
        <v>0</v>
      </c>
      <c r="H122" s="32" t="s">
        <v>2969</v>
      </c>
      <c r="I122" s="42"/>
      <c r="J122" s="29"/>
      <c r="K122" s="29"/>
    </row>
    <row r="123" spans="1:11">
      <c r="A123" s="44">
        <v>101</v>
      </c>
      <c r="B123" s="38">
        <v>42859</v>
      </c>
      <c r="C123" s="40">
        <v>401002</v>
      </c>
      <c r="D123" s="30" t="s">
        <v>3719</v>
      </c>
      <c r="E123" s="31">
        <v>3800000</v>
      </c>
      <c r="F123" s="31">
        <v>3800000</v>
      </c>
      <c r="G123" s="31">
        <f t="shared" si="2"/>
        <v>0</v>
      </c>
      <c r="H123" s="32" t="s">
        <v>2970</v>
      </c>
      <c r="I123" s="42"/>
      <c r="J123" s="29"/>
      <c r="K123" s="29"/>
    </row>
    <row r="124" spans="1:11">
      <c r="A124" s="44">
        <v>102</v>
      </c>
      <c r="B124" s="38">
        <v>42859</v>
      </c>
      <c r="C124" s="40">
        <v>392457</v>
      </c>
      <c r="D124" s="30" t="s">
        <v>3720</v>
      </c>
      <c r="E124" s="31">
        <v>3000000</v>
      </c>
      <c r="F124" s="31">
        <v>3000000</v>
      </c>
      <c r="G124" s="31">
        <f t="shared" si="2"/>
        <v>0</v>
      </c>
      <c r="H124" s="32" t="s">
        <v>2971</v>
      </c>
      <c r="I124" s="42"/>
      <c r="J124" s="29"/>
      <c r="K124" s="29"/>
    </row>
    <row r="125" spans="1:11">
      <c r="A125" s="44">
        <v>103</v>
      </c>
      <c r="B125" s="38">
        <v>42859</v>
      </c>
      <c r="C125" s="40">
        <v>382138</v>
      </c>
      <c r="D125" s="30" t="s">
        <v>3721</v>
      </c>
      <c r="E125" s="31">
        <v>2000000</v>
      </c>
      <c r="F125" s="31">
        <v>2000000</v>
      </c>
      <c r="G125" s="31">
        <f t="shared" si="2"/>
        <v>0</v>
      </c>
      <c r="H125" s="32" t="s">
        <v>2972</v>
      </c>
      <c r="I125" s="42"/>
      <c r="J125" s="29"/>
      <c r="K125" s="29"/>
    </row>
    <row r="126" spans="1:11">
      <c r="A126" s="44">
        <v>104</v>
      </c>
      <c r="B126" s="38">
        <v>42859</v>
      </c>
      <c r="C126" s="40">
        <v>390261</v>
      </c>
      <c r="D126" s="30" t="s">
        <v>3722</v>
      </c>
      <c r="E126" s="31">
        <v>3800000</v>
      </c>
      <c r="F126" s="31">
        <v>3800000</v>
      </c>
      <c r="G126" s="31">
        <f t="shared" si="2"/>
        <v>0</v>
      </c>
      <c r="H126" s="32" t="s">
        <v>2973</v>
      </c>
      <c r="I126" s="42"/>
      <c r="J126" s="29"/>
      <c r="K126" s="29"/>
    </row>
    <row r="127" spans="1:11">
      <c r="A127" s="44">
        <v>105</v>
      </c>
      <c r="B127" s="38">
        <v>42859</v>
      </c>
      <c r="C127" s="40">
        <v>380239</v>
      </c>
      <c r="D127" s="30" t="s">
        <v>3723</v>
      </c>
      <c r="E127" s="31">
        <v>400000</v>
      </c>
      <c r="F127" s="31">
        <v>400000</v>
      </c>
      <c r="G127" s="31">
        <f t="shared" si="2"/>
        <v>0</v>
      </c>
      <c r="H127" s="32" t="s">
        <v>2974</v>
      </c>
      <c r="I127" s="42"/>
      <c r="J127" s="29"/>
      <c r="K127" s="29"/>
    </row>
    <row r="128" spans="1:11">
      <c r="A128" s="44">
        <v>106</v>
      </c>
      <c r="B128" s="38">
        <v>42859</v>
      </c>
      <c r="C128" s="40">
        <v>371604</v>
      </c>
      <c r="D128" s="30" t="s">
        <v>3724</v>
      </c>
      <c r="E128" s="31">
        <v>1800000</v>
      </c>
      <c r="F128" s="31">
        <v>1800000</v>
      </c>
      <c r="G128" s="31">
        <f t="shared" si="2"/>
        <v>0</v>
      </c>
      <c r="H128" s="32" t="s">
        <v>2975</v>
      </c>
      <c r="I128" s="42"/>
      <c r="J128" s="29"/>
      <c r="K128" s="29"/>
    </row>
    <row r="129" spans="1:11">
      <c r="A129" s="44">
        <v>107</v>
      </c>
      <c r="B129" s="38">
        <v>42859</v>
      </c>
      <c r="C129" s="40">
        <v>391146</v>
      </c>
      <c r="D129" s="30" t="s">
        <v>3725</v>
      </c>
      <c r="E129" s="31">
        <v>3400000</v>
      </c>
      <c r="F129" s="31">
        <v>3400000</v>
      </c>
      <c r="G129" s="31">
        <f t="shared" si="2"/>
        <v>0</v>
      </c>
      <c r="H129" s="32" t="s">
        <v>2976</v>
      </c>
      <c r="I129" s="42"/>
      <c r="J129" s="29"/>
      <c r="K129" s="29"/>
    </row>
    <row r="130" spans="1:11">
      <c r="A130" s="44">
        <v>108</v>
      </c>
      <c r="B130" s="38">
        <v>42859</v>
      </c>
      <c r="C130" s="40">
        <v>402460</v>
      </c>
      <c r="D130" s="30" t="s">
        <v>3726</v>
      </c>
      <c r="E130" s="31">
        <v>3800000</v>
      </c>
      <c r="F130" s="31">
        <v>3800000</v>
      </c>
      <c r="G130" s="31">
        <f t="shared" si="2"/>
        <v>0</v>
      </c>
      <c r="H130" s="32" t="s">
        <v>2977</v>
      </c>
      <c r="I130" s="42"/>
      <c r="J130" s="29"/>
      <c r="K130" s="29"/>
    </row>
    <row r="131" spans="1:11">
      <c r="A131" s="44">
        <v>109</v>
      </c>
      <c r="B131" s="38">
        <v>42859</v>
      </c>
      <c r="C131" s="40">
        <v>392466</v>
      </c>
      <c r="D131" s="30" t="s">
        <v>3727</v>
      </c>
      <c r="E131" s="31">
        <v>3000000</v>
      </c>
      <c r="F131" s="31">
        <v>3000000</v>
      </c>
      <c r="G131" s="31">
        <f t="shared" si="2"/>
        <v>0</v>
      </c>
      <c r="H131" s="32" t="s">
        <v>2978</v>
      </c>
      <c r="I131" s="42"/>
      <c r="J131" s="29"/>
      <c r="K131" s="29"/>
    </row>
    <row r="132" spans="1:11">
      <c r="A132" s="44">
        <v>110</v>
      </c>
      <c r="B132" s="38">
        <v>42859</v>
      </c>
      <c r="C132" s="40">
        <v>382014</v>
      </c>
      <c r="D132" s="30" t="s">
        <v>593</v>
      </c>
      <c r="E132" s="31">
        <v>800000</v>
      </c>
      <c r="F132" s="31">
        <v>800000</v>
      </c>
      <c r="G132" s="31">
        <f t="shared" si="2"/>
        <v>0</v>
      </c>
      <c r="H132" s="32" t="s">
        <v>2979</v>
      </c>
      <c r="I132" s="42"/>
      <c r="J132" s="29"/>
      <c r="K132" s="29"/>
    </row>
    <row r="133" spans="1:11">
      <c r="A133" s="44">
        <v>111</v>
      </c>
      <c r="B133" s="38">
        <v>42859</v>
      </c>
      <c r="C133" s="40">
        <v>392142</v>
      </c>
      <c r="D133" s="30" t="s">
        <v>3728</v>
      </c>
      <c r="E133" s="31">
        <v>4000000</v>
      </c>
      <c r="F133" s="31">
        <v>4000000</v>
      </c>
      <c r="G133" s="31">
        <f t="shared" si="2"/>
        <v>0</v>
      </c>
      <c r="H133" s="32" t="s">
        <v>2980</v>
      </c>
      <c r="I133" s="42"/>
      <c r="J133" s="29"/>
      <c r="K133" s="29"/>
    </row>
    <row r="134" spans="1:11">
      <c r="A134" s="44">
        <v>112</v>
      </c>
      <c r="B134" s="38">
        <v>42859</v>
      </c>
      <c r="C134" s="40">
        <v>401151</v>
      </c>
      <c r="D134" s="30" t="s">
        <v>3729</v>
      </c>
      <c r="E134" s="31">
        <v>4000000</v>
      </c>
      <c r="F134" s="31">
        <v>4000000</v>
      </c>
      <c r="G134" s="31">
        <f t="shared" si="2"/>
        <v>0</v>
      </c>
      <c r="H134" s="32" t="s">
        <v>2981</v>
      </c>
      <c r="I134" s="42"/>
      <c r="J134" s="29"/>
      <c r="K134" s="29"/>
    </row>
    <row r="135" spans="1:11">
      <c r="A135" s="44">
        <v>113</v>
      </c>
      <c r="B135" s="38">
        <v>42859</v>
      </c>
      <c r="C135" s="40">
        <v>391401</v>
      </c>
      <c r="D135" s="30" t="s">
        <v>3730</v>
      </c>
      <c r="E135" s="31">
        <v>4600000</v>
      </c>
      <c r="F135" s="31">
        <v>4600000</v>
      </c>
      <c r="G135" s="31">
        <f t="shared" si="2"/>
        <v>0</v>
      </c>
      <c r="H135" s="32" t="s">
        <v>2982</v>
      </c>
      <c r="I135" s="42"/>
      <c r="J135" s="29"/>
      <c r="K135" s="29"/>
    </row>
    <row r="136" spans="1:11">
      <c r="A136" s="44">
        <v>114</v>
      </c>
      <c r="B136" s="38">
        <v>42859</v>
      </c>
      <c r="C136" s="40">
        <v>380824</v>
      </c>
      <c r="D136" s="30" t="s">
        <v>3731</v>
      </c>
      <c r="E136" s="31">
        <v>1400000</v>
      </c>
      <c r="F136" s="31">
        <v>1400000</v>
      </c>
      <c r="G136" s="31">
        <f t="shared" si="2"/>
        <v>0</v>
      </c>
      <c r="H136" s="32" t="s">
        <v>2983</v>
      </c>
      <c r="I136" s="42"/>
      <c r="J136" s="29"/>
      <c r="K136" s="29"/>
    </row>
    <row r="137" spans="1:11">
      <c r="A137" s="44">
        <v>115</v>
      </c>
      <c r="B137" s="38">
        <v>42859</v>
      </c>
      <c r="C137" s="40">
        <v>382846</v>
      </c>
      <c r="D137" s="30" t="s">
        <v>1252</v>
      </c>
      <c r="E137" s="31">
        <v>4000000</v>
      </c>
      <c r="F137" s="31">
        <v>4000000</v>
      </c>
      <c r="G137" s="31">
        <f t="shared" si="2"/>
        <v>0</v>
      </c>
      <c r="H137" s="32" t="s">
        <v>2984</v>
      </c>
      <c r="I137" s="42"/>
      <c r="J137" s="29"/>
      <c r="K137" s="29"/>
    </row>
    <row r="138" spans="1:11">
      <c r="A138" s="44">
        <v>116</v>
      </c>
      <c r="B138" s="38">
        <v>42859</v>
      </c>
      <c r="C138" s="40">
        <v>380139</v>
      </c>
      <c r="D138" s="30" t="s">
        <v>3732</v>
      </c>
      <c r="E138" s="31">
        <v>400000</v>
      </c>
      <c r="F138" s="31">
        <v>400000</v>
      </c>
      <c r="G138" s="31">
        <f t="shared" si="2"/>
        <v>0</v>
      </c>
      <c r="H138" s="32" t="s">
        <v>2985</v>
      </c>
      <c r="I138" s="42"/>
      <c r="J138" s="29"/>
      <c r="K138" s="29"/>
    </row>
    <row r="139" spans="1:11">
      <c r="A139" s="44">
        <v>117</v>
      </c>
      <c r="B139" s="38">
        <v>42859</v>
      </c>
      <c r="C139" s="40">
        <v>391348</v>
      </c>
      <c r="D139" s="30" t="s">
        <v>3733</v>
      </c>
      <c r="E139" s="31">
        <v>4200000</v>
      </c>
      <c r="F139" s="31">
        <v>4200000</v>
      </c>
      <c r="G139" s="31">
        <f t="shared" si="2"/>
        <v>0</v>
      </c>
      <c r="H139" s="32" t="s">
        <v>2986</v>
      </c>
      <c r="I139" s="42"/>
      <c r="J139" s="29"/>
      <c r="K139" s="29"/>
    </row>
    <row r="140" spans="1:11">
      <c r="A140" s="44">
        <v>118</v>
      </c>
      <c r="B140" s="38">
        <v>42859</v>
      </c>
      <c r="C140" s="40">
        <v>391623</v>
      </c>
      <c r="D140" s="30" t="s">
        <v>3734</v>
      </c>
      <c r="E140" s="31">
        <v>4200000</v>
      </c>
      <c r="F140" s="31">
        <v>4200000</v>
      </c>
      <c r="G140" s="31">
        <f t="shared" si="2"/>
        <v>0</v>
      </c>
      <c r="H140" s="32" t="s">
        <v>2987</v>
      </c>
      <c r="I140" s="42"/>
      <c r="J140" s="29"/>
      <c r="K140" s="29"/>
    </row>
    <row r="141" spans="1:11">
      <c r="A141" s="44">
        <v>119</v>
      </c>
      <c r="B141" s="38">
        <v>42859</v>
      </c>
      <c r="C141" s="40">
        <v>400124</v>
      </c>
      <c r="D141" s="30" t="s">
        <v>3735</v>
      </c>
      <c r="E141" s="31">
        <v>3400000</v>
      </c>
      <c r="F141" s="31">
        <v>3400000</v>
      </c>
      <c r="G141" s="31">
        <f t="shared" si="2"/>
        <v>0</v>
      </c>
      <c r="H141" s="32" t="s">
        <v>2989</v>
      </c>
      <c r="I141" s="42"/>
      <c r="J141" s="29"/>
      <c r="K141" s="29"/>
    </row>
    <row r="142" spans="1:11">
      <c r="A142" s="44">
        <v>120</v>
      </c>
      <c r="B142" s="38">
        <v>42859</v>
      </c>
      <c r="C142" s="40">
        <v>391619</v>
      </c>
      <c r="D142" s="30" t="s">
        <v>3736</v>
      </c>
      <c r="E142" s="31">
        <v>3800000</v>
      </c>
      <c r="F142" s="31">
        <v>3800000</v>
      </c>
      <c r="G142" s="31">
        <f t="shared" si="2"/>
        <v>0</v>
      </c>
      <c r="H142" s="32" t="s">
        <v>2990</v>
      </c>
      <c r="I142" s="42"/>
      <c r="J142" s="29"/>
      <c r="K142" s="29"/>
    </row>
    <row r="143" spans="1:11" ht="25.5">
      <c r="A143" s="44">
        <v>121</v>
      </c>
      <c r="B143" s="38">
        <v>42859</v>
      </c>
      <c r="C143" s="40">
        <v>401638</v>
      </c>
      <c r="D143" s="30" t="s">
        <v>3737</v>
      </c>
      <c r="E143" s="31">
        <v>3800000</v>
      </c>
      <c r="F143" s="31">
        <v>3800000</v>
      </c>
      <c r="G143" s="31">
        <f t="shared" si="2"/>
        <v>0</v>
      </c>
      <c r="H143" s="32" t="s">
        <v>2992</v>
      </c>
      <c r="I143" s="42"/>
      <c r="J143" s="29"/>
      <c r="K143" s="29"/>
    </row>
    <row r="144" spans="1:11">
      <c r="A144" s="44">
        <v>122</v>
      </c>
      <c r="B144" s="38">
        <v>42859</v>
      </c>
      <c r="C144" s="40">
        <v>382762</v>
      </c>
      <c r="D144" s="30" t="s">
        <v>3738</v>
      </c>
      <c r="E144" s="31">
        <v>2400000</v>
      </c>
      <c r="F144" s="31">
        <v>2400000</v>
      </c>
      <c r="G144" s="31">
        <f t="shared" si="2"/>
        <v>0</v>
      </c>
      <c r="H144" s="32" t="s">
        <v>2993</v>
      </c>
      <c r="I144" s="42"/>
      <c r="J144" s="29"/>
      <c r="K144" s="29"/>
    </row>
    <row r="145" spans="1:11">
      <c r="A145" s="44">
        <v>123</v>
      </c>
      <c r="B145" s="38">
        <v>42859</v>
      </c>
      <c r="C145" s="40">
        <v>402632</v>
      </c>
      <c r="D145" s="30" t="s">
        <v>3739</v>
      </c>
      <c r="E145" s="31">
        <v>4000000</v>
      </c>
      <c r="F145" s="31">
        <v>4000000</v>
      </c>
      <c r="G145" s="31">
        <f t="shared" si="2"/>
        <v>0</v>
      </c>
      <c r="H145" s="32" t="s">
        <v>2994</v>
      </c>
      <c r="I145" s="42"/>
      <c r="J145" s="29"/>
      <c r="K145" s="29"/>
    </row>
    <row r="146" spans="1:11">
      <c r="A146" s="44">
        <v>124</v>
      </c>
      <c r="B146" s="38">
        <v>42859</v>
      </c>
      <c r="C146" s="40">
        <v>402659</v>
      </c>
      <c r="D146" s="30" t="s">
        <v>3740</v>
      </c>
      <c r="E146" s="31">
        <v>3600000</v>
      </c>
      <c r="F146" s="31">
        <v>3600000</v>
      </c>
      <c r="G146" s="31">
        <f t="shared" si="2"/>
        <v>0</v>
      </c>
      <c r="H146" s="32" t="s">
        <v>2995</v>
      </c>
      <c r="I146" s="42"/>
      <c r="J146" s="29"/>
      <c r="K146" s="29"/>
    </row>
    <row r="147" spans="1:11" ht="25.5">
      <c r="A147" s="44">
        <v>125</v>
      </c>
      <c r="B147" s="38">
        <v>42859</v>
      </c>
      <c r="C147" s="40">
        <v>402448</v>
      </c>
      <c r="D147" s="30" t="s">
        <v>3741</v>
      </c>
      <c r="E147" s="31">
        <v>3600000</v>
      </c>
      <c r="F147" s="31">
        <v>3600000</v>
      </c>
      <c r="G147" s="31">
        <f t="shared" si="2"/>
        <v>0</v>
      </c>
      <c r="H147" s="32" t="s">
        <v>2996</v>
      </c>
      <c r="I147" s="42"/>
      <c r="J147" s="29"/>
      <c r="K147" s="29"/>
    </row>
    <row r="148" spans="1:11">
      <c r="A148" s="44">
        <v>126</v>
      </c>
      <c r="B148" s="38">
        <v>42859</v>
      </c>
      <c r="C148" s="40">
        <v>402421</v>
      </c>
      <c r="D148" s="30" t="s">
        <v>3742</v>
      </c>
      <c r="E148" s="31">
        <v>3400000</v>
      </c>
      <c r="F148" s="31">
        <v>3400000</v>
      </c>
      <c r="G148" s="31">
        <f t="shared" si="2"/>
        <v>0</v>
      </c>
      <c r="H148" s="32" t="s">
        <v>2997</v>
      </c>
      <c r="I148" s="42"/>
      <c r="J148" s="29"/>
      <c r="K148" s="29"/>
    </row>
    <row r="149" spans="1:11" ht="25.5">
      <c r="A149" s="44">
        <v>127</v>
      </c>
      <c r="B149" s="38">
        <v>42859</v>
      </c>
      <c r="C149" s="40">
        <v>403031</v>
      </c>
      <c r="D149" s="30" t="s">
        <v>3743</v>
      </c>
      <c r="E149" s="31">
        <v>15300000</v>
      </c>
      <c r="F149" s="31">
        <v>15300000</v>
      </c>
      <c r="G149" s="31">
        <f t="shared" si="2"/>
        <v>0</v>
      </c>
      <c r="H149" s="32" t="s">
        <v>2998</v>
      </c>
      <c r="I149" s="42"/>
      <c r="J149" s="29"/>
      <c r="K149" s="29"/>
    </row>
    <row r="150" spans="1:11">
      <c r="A150" s="44">
        <v>128</v>
      </c>
      <c r="B150" s="38">
        <v>42859</v>
      </c>
      <c r="C150" s="40">
        <v>382122</v>
      </c>
      <c r="D150" s="30" t="s">
        <v>3744</v>
      </c>
      <c r="E150" s="31">
        <v>2000000</v>
      </c>
      <c r="F150" s="31">
        <v>2000000</v>
      </c>
      <c r="G150" s="31">
        <f t="shared" si="2"/>
        <v>0</v>
      </c>
      <c r="H150" s="32" t="s">
        <v>2999</v>
      </c>
      <c r="I150" s="42"/>
      <c r="J150" s="29"/>
      <c r="K150" s="29"/>
    </row>
    <row r="151" spans="1:11">
      <c r="A151" s="44">
        <v>129</v>
      </c>
      <c r="B151" s="38">
        <v>42859</v>
      </c>
      <c r="C151" s="40">
        <v>390171</v>
      </c>
      <c r="D151" s="30" t="s">
        <v>3745</v>
      </c>
      <c r="E151" s="31">
        <v>3800000</v>
      </c>
      <c r="F151" s="31">
        <v>3800000</v>
      </c>
      <c r="G151" s="31">
        <f t="shared" si="2"/>
        <v>0</v>
      </c>
      <c r="H151" s="32" t="s">
        <v>3000</v>
      </c>
      <c r="I151" s="42"/>
      <c r="J151" s="29"/>
      <c r="K151" s="29"/>
    </row>
    <row r="152" spans="1:11" ht="25.5">
      <c r="A152" s="44">
        <v>130</v>
      </c>
      <c r="B152" s="38">
        <v>42859</v>
      </c>
      <c r="C152" s="40">
        <v>393110</v>
      </c>
      <c r="D152" s="30" t="s">
        <v>3746</v>
      </c>
      <c r="E152" s="31">
        <v>3000000</v>
      </c>
      <c r="F152" s="31">
        <v>3000000</v>
      </c>
      <c r="G152" s="31">
        <f t="shared" si="2"/>
        <v>0</v>
      </c>
      <c r="H152" s="32" t="s">
        <v>3001</v>
      </c>
      <c r="I152" s="42"/>
      <c r="J152" s="29"/>
      <c r="K152" s="29"/>
    </row>
    <row r="153" spans="1:11" ht="25.5">
      <c r="A153" s="44">
        <v>131</v>
      </c>
      <c r="B153" s="38">
        <v>42859</v>
      </c>
      <c r="C153" s="40" t="s">
        <v>3198</v>
      </c>
      <c r="D153" s="30" t="s">
        <v>3747</v>
      </c>
      <c r="E153" s="31">
        <v>19700000</v>
      </c>
      <c r="F153" s="31">
        <v>19700000</v>
      </c>
      <c r="G153" s="31">
        <f t="shared" si="2"/>
        <v>0</v>
      </c>
      <c r="H153" s="32" t="s">
        <v>3002</v>
      </c>
      <c r="I153" s="42"/>
      <c r="J153" s="29"/>
      <c r="K153" s="29"/>
    </row>
    <row r="154" spans="1:11">
      <c r="A154" s="44">
        <v>132</v>
      </c>
      <c r="B154" s="38">
        <v>42859</v>
      </c>
      <c r="C154" s="40">
        <v>392448</v>
      </c>
      <c r="D154" s="30" t="s">
        <v>3748</v>
      </c>
      <c r="E154" s="31">
        <v>3000000</v>
      </c>
      <c r="F154" s="31">
        <v>3000000</v>
      </c>
      <c r="G154" s="31">
        <f t="shared" si="2"/>
        <v>0</v>
      </c>
      <c r="H154" s="32" t="s">
        <v>3003</v>
      </c>
      <c r="I154" s="42"/>
      <c r="J154" s="29"/>
      <c r="K154" s="29"/>
    </row>
    <row r="155" spans="1:11">
      <c r="A155" s="44">
        <v>133</v>
      </c>
      <c r="B155" s="38">
        <v>42859</v>
      </c>
      <c r="C155" s="40">
        <v>382133</v>
      </c>
      <c r="D155" s="30" t="s">
        <v>3749</v>
      </c>
      <c r="E155" s="31">
        <v>2000000</v>
      </c>
      <c r="F155" s="31">
        <v>2000000</v>
      </c>
      <c r="G155" s="31">
        <f t="shared" si="2"/>
        <v>0</v>
      </c>
      <c r="H155" s="32" t="s">
        <v>3004</v>
      </c>
      <c r="I155" s="42"/>
      <c r="J155" s="29"/>
      <c r="K155" s="29"/>
    </row>
    <row r="156" spans="1:11" ht="25.5">
      <c r="A156" s="44">
        <v>134</v>
      </c>
      <c r="B156" s="38">
        <v>42859</v>
      </c>
      <c r="C156" s="40">
        <v>402814</v>
      </c>
      <c r="D156" s="30" t="s">
        <v>3750</v>
      </c>
      <c r="E156" s="31">
        <v>4000000</v>
      </c>
      <c r="F156" s="31">
        <v>4000000</v>
      </c>
      <c r="G156" s="31">
        <f t="shared" si="2"/>
        <v>0</v>
      </c>
      <c r="H156" s="32" t="s">
        <v>3005</v>
      </c>
      <c r="I156" s="42"/>
      <c r="J156" s="29"/>
      <c r="K156" s="29"/>
    </row>
    <row r="157" spans="1:11">
      <c r="A157" s="44">
        <v>135</v>
      </c>
      <c r="B157" s="38">
        <v>42859</v>
      </c>
      <c r="C157" s="40">
        <v>392871</v>
      </c>
      <c r="D157" s="30" t="s">
        <v>3751</v>
      </c>
      <c r="E157" s="31">
        <v>3000000</v>
      </c>
      <c r="F157" s="31">
        <v>3000000</v>
      </c>
      <c r="G157" s="31">
        <f t="shared" si="2"/>
        <v>0</v>
      </c>
      <c r="H157" s="32" t="s">
        <v>3006</v>
      </c>
      <c r="I157" s="42"/>
      <c r="J157" s="29"/>
      <c r="K157" s="29"/>
    </row>
    <row r="158" spans="1:11" ht="25.5">
      <c r="A158" s="44">
        <v>136</v>
      </c>
      <c r="B158" s="38">
        <v>42859</v>
      </c>
      <c r="C158" s="40">
        <v>402850</v>
      </c>
      <c r="D158" s="30" t="s">
        <v>3752</v>
      </c>
      <c r="E158" s="31">
        <v>1200000</v>
      </c>
      <c r="F158" s="31">
        <v>1200000</v>
      </c>
      <c r="G158" s="31">
        <f t="shared" si="2"/>
        <v>0</v>
      </c>
      <c r="H158" s="32" t="s">
        <v>3007</v>
      </c>
      <c r="I158" s="42"/>
      <c r="J158" s="29"/>
      <c r="K158" s="29"/>
    </row>
    <row r="159" spans="1:11">
      <c r="A159" s="44">
        <v>137</v>
      </c>
      <c r="B159" s="38">
        <v>42859</v>
      </c>
      <c r="C159" s="40">
        <v>403417</v>
      </c>
      <c r="D159" s="30" t="s">
        <v>3753</v>
      </c>
      <c r="E159" s="31">
        <v>2400000</v>
      </c>
      <c r="F159" s="31">
        <v>2400000</v>
      </c>
      <c r="G159" s="31">
        <f t="shared" si="2"/>
        <v>0</v>
      </c>
      <c r="H159" s="32" t="s">
        <v>3008</v>
      </c>
      <c r="I159" s="42"/>
      <c r="J159" s="29"/>
      <c r="K159" s="29"/>
    </row>
    <row r="160" spans="1:11">
      <c r="A160" s="44">
        <v>138</v>
      </c>
      <c r="B160" s="38">
        <v>42859</v>
      </c>
      <c r="C160" s="40">
        <v>391522</v>
      </c>
      <c r="D160" s="30" t="s">
        <v>3754</v>
      </c>
      <c r="E160" s="31">
        <v>4000000</v>
      </c>
      <c r="F160" s="31">
        <v>4000000</v>
      </c>
      <c r="G160" s="31">
        <f t="shared" si="2"/>
        <v>0</v>
      </c>
      <c r="H160" s="32" t="s">
        <v>3009</v>
      </c>
      <c r="I160" s="42"/>
      <c r="J160" s="29"/>
      <c r="K160" s="29"/>
    </row>
    <row r="161" spans="1:11">
      <c r="A161" s="44">
        <v>139</v>
      </c>
      <c r="B161" s="38">
        <v>42859</v>
      </c>
      <c r="C161" s="40">
        <v>380134</v>
      </c>
      <c r="D161" s="30" t="s">
        <v>3755</v>
      </c>
      <c r="E161" s="31">
        <v>2600000</v>
      </c>
      <c r="F161" s="31">
        <v>2600000</v>
      </c>
      <c r="G161" s="31">
        <f t="shared" ref="G161:G224" si="3">F161-E161</f>
        <v>0</v>
      </c>
      <c r="H161" s="32" t="s">
        <v>3010</v>
      </c>
      <c r="I161" s="42"/>
      <c r="J161" s="29"/>
      <c r="K161" s="29"/>
    </row>
    <row r="162" spans="1:11">
      <c r="A162" s="44">
        <v>140</v>
      </c>
      <c r="B162" s="38">
        <v>42859</v>
      </c>
      <c r="C162" s="40">
        <v>390257</v>
      </c>
      <c r="D162" s="30" t="s">
        <v>3756</v>
      </c>
      <c r="E162" s="31">
        <v>4000000</v>
      </c>
      <c r="F162" s="31">
        <v>4000000</v>
      </c>
      <c r="G162" s="31">
        <f t="shared" si="3"/>
        <v>0</v>
      </c>
      <c r="H162" s="32" t="s">
        <v>3011</v>
      </c>
      <c r="I162" s="42"/>
      <c r="J162" s="29"/>
      <c r="K162" s="29"/>
    </row>
    <row r="163" spans="1:11">
      <c r="A163" s="44">
        <v>141</v>
      </c>
      <c r="B163" s="38">
        <v>42859</v>
      </c>
      <c r="C163" s="40">
        <v>381312</v>
      </c>
      <c r="D163" s="30" t="s">
        <v>3757</v>
      </c>
      <c r="E163" s="31">
        <v>1200000</v>
      </c>
      <c r="F163" s="31">
        <v>1200000</v>
      </c>
      <c r="G163" s="31">
        <f t="shared" si="3"/>
        <v>0</v>
      </c>
      <c r="H163" s="32" t="s">
        <v>3012</v>
      </c>
      <c r="I163" s="42"/>
      <c r="J163" s="29"/>
      <c r="K163" s="29"/>
    </row>
    <row r="164" spans="1:11">
      <c r="A164" s="44">
        <v>142</v>
      </c>
      <c r="B164" s="38">
        <v>42859</v>
      </c>
      <c r="C164" s="40">
        <v>402257</v>
      </c>
      <c r="D164" s="30" t="s">
        <v>3758</v>
      </c>
      <c r="E164" s="31">
        <v>4000000</v>
      </c>
      <c r="F164" s="31">
        <v>4000000</v>
      </c>
      <c r="G164" s="31">
        <f t="shared" si="3"/>
        <v>0</v>
      </c>
      <c r="H164" s="32" t="s">
        <v>3013</v>
      </c>
      <c r="I164" s="42"/>
      <c r="J164" s="29"/>
      <c r="K164" s="29"/>
    </row>
    <row r="165" spans="1:11">
      <c r="A165" s="44">
        <v>143</v>
      </c>
      <c r="B165" s="38">
        <v>42859</v>
      </c>
      <c r="C165" s="40">
        <v>400459</v>
      </c>
      <c r="D165" s="30" t="s">
        <v>3759</v>
      </c>
      <c r="E165" s="31">
        <v>3400000</v>
      </c>
      <c r="F165" s="31">
        <v>3400000</v>
      </c>
      <c r="G165" s="31">
        <f t="shared" si="3"/>
        <v>0</v>
      </c>
      <c r="H165" s="32" t="s">
        <v>3014</v>
      </c>
      <c r="I165" s="42"/>
      <c r="J165" s="29"/>
      <c r="K165" s="29"/>
    </row>
    <row r="166" spans="1:11">
      <c r="A166" s="44">
        <v>144</v>
      </c>
      <c r="B166" s="38">
        <v>42859</v>
      </c>
      <c r="C166" s="40">
        <v>390436</v>
      </c>
      <c r="D166" s="30" t="s">
        <v>3760</v>
      </c>
      <c r="E166" s="31">
        <v>1260000</v>
      </c>
      <c r="F166" s="31">
        <v>1260000</v>
      </c>
      <c r="G166" s="31">
        <f t="shared" si="3"/>
        <v>0</v>
      </c>
      <c r="H166" s="32" t="s">
        <v>3015</v>
      </c>
      <c r="I166" s="42"/>
      <c r="J166" s="29"/>
      <c r="K166" s="29"/>
    </row>
    <row r="167" spans="1:11">
      <c r="A167" s="44">
        <v>145</v>
      </c>
      <c r="B167" s="38">
        <v>42859</v>
      </c>
      <c r="C167" s="40">
        <v>403353</v>
      </c>
      <c r="D167" s="30" t="s">
        <v>3761</v>
      </c>
      <c r="E167" s="31">
        <v>17000000</v>
      </c>
      <c r="F167" s="31">
        <v>17000000</v>
      </c>
      <c r="G167" s="31">
        <f t="shared" si="3"/>
        <v>0</v>
      </c>
      <c r="H167" s="32" t="s">
        <v>3016</v>
      </c>
      <c r="I167" s="42"/>
      <c r="J167" s="29"/>
      <c r="K167" s="29"/>
    </row>
    <row r="168" spans="1:11">
      <c r="A168" s="44">
        <v>146</v>
      </c>
      <c r="B168" s="38">
        <v>42859</v>
      </c>
      <c r="C168" s="40">
        <v>382531</v>
      </c>
      <c r="D168" s="30" t="s">
        <v>3762</v>
      </c>
      <c r="E168" s="31">
        <v>2000000</v>
      </c>
      <c r="F168" s="31">
        <v>2000000</v>
      </c>
      <c r="G168" s="31">
        <f t="shared" si="3"/>
        <v>0</v>
      </c>
      <c r="H168" s="32" t="s">
        <v>3017</v>
      </c>
      <c r="I168" s="42"/>
      <c r="J168" s="29"/>
      <c r="K168" s="29"/>
    </row>
    <row r="169" spans="1:11">
      <c r="A169" s="44">
        <v>147</v>
      </c>
      <c r="B169" s="38">
        <v>42859</v>
      </c>
      <c r="C169" s="40">
        <v>391617</v>
      </c>
      <c r="D169" s="30" t="s">
        <v>3763</v>
      </c>
      <c r="E169" s="31">
        <v>4000000</v>
      </c>
      <c r="F169" s="31">
        <v>4000000</v>
      </c>
      <c r="G169" s="31">
        <f t="shared" si="3"/>
        <v>0</v>
      </c>
      <c r="H169" s="32" t="s">
        <v>3018</v>
      </c>
      <c r="I169" s="42"/>
      <c r="J169" s="29"/>
      <c r="K169" s="29"/>
    </row>
    <row r="170" spans="1:11">
      <c r="A170" s="44">
        <v>148</v>
      </c>
      <c r="B170" s="38">
        <v>42859</v>
      </c>
      <c r="C170" s="40">
        <v>401933</v>
      </c>
      <c r="D170" s="30" t="s">
        <v>3764</v>
      </c>
      <c r="E170" s="31">
        <v>4000000</v>
      </c>
      <c r="F170" s="31">
        <v>4000000</v>
      </c>
      <c r="G170" s="31">
        <f t="shared" si="3"/>
        <v>0</v>
      </c>
      <c r="H170" s="32" t="s">
        <v>3019</v>
      </c>
      <c r="I170" s="42"/>
      <c r="J170" s="29"/>
      <c r="K170" s="29"/>
    </row>
    <row r="171" spans="1:11">
      <c r="A171" s="44">
        <v>149</v>
      </c>
      <c r="B171" s="38">
        <v>42859</v>
      </c>
      <c r="C171" s="40">
        <v>400906</v>
      </c>
      <c r="D171" s="30" t="s">
        <v>3765</v>
      </c>
      <c r="E171" s="31">
        <v>3800000</v>
      </c>
      <c r="F171" s="31">
        <v>3800000</v>
      </c>
      <c r="G171" s="31">
        <f t="shared" si="3"/>
        <v>0</v>
      </c>
      <c r="H171" s="32" t="s">
        <v>3020</v>
      </c>
      <c r="I171" s="42"/>
      <c r="J171" s="29"/>
      <c r="K171" s="29"/>
    </row>
    <row r="172" spans="1:11">
      <c r="A172" s="44">
        <v>150</v>
      </c>
      <c r="B172" s="38">
        <v>42859</v>
      </c>
      <c r="C172" s="40">
        <v>382476</v>
      </c>
      <c r="D172" s="30" t="s">
        <v>3766</v>
      </c>
      <c r="E172" s="31">
        <v>2000000</v>
      </c>
      <c r="F172" s="31">
        <v>2000000</v>
      </c>
      <c r="G172" s="31">
        <f t="shared" si="3"/>
        <v>0</v>
      </c>
      <c r="H172" s="32" t="s">
        <v>3021</v>
      </c>
      <c r="I172" s="42"/>
      <c r="J172" s="29"/>
      <c r="K172" s="29"/>
    </row>
    <row r="173" spans="1:11">
      <c r="A173" s="44">
        <v>151</v>
      </c>
      <c r="B173" s="38">
        <v>42859</v>
      </c>
      <c r="C173" s="40">
        <v>400912</v>
      </c>
      <c r="D173" s="30" t="s">
        <v>3767</v>
      </c>
      <c r="E173" s="31">
        <v>3800000</v>
      </c>
      <c r="F173" s="31">
        <v>3800000</v>
      </c>
      <c r="G173" s="31">
        <f t="shared" si="3"/>
        <v>0</v>
      </c>
      <c r="H173" s="32" t="s">
        <v>3022</v>
      </c>
      <c r="I173" s="42"/>
      <c r="J173" s="29"/>
      <c r="K173" s="29"/>
    </row>
    <row r="174" spans="1:11">
      <c r="A174" s="44">
        <v>152</v>
      </c>
      <c r="B174" s="38">
        <v>42859</v>
      </c>
      <c r="C174" s="40">
        <v>391624</v>
      </c>
      <c r="D174" s="30" t="s">
        <v>3768</v>
      </c>
      <c r="E174" s="31">
        <v>4000000</v>
      </c>
      <c r="F174" s="31">
        <v>4000000</v>
      </c>
      <c r="G174" s="31">
        <f t="shared" si="3"/>
        <v>0</v>
      </c>
      <c r="H174" s="32" t="s">
        <v>3023</v>
      </c>
      <c r="I174" s="42"/>
      <c r="J174" s="29"/>
      <c r="K174" s="29"/>
    </row>
    <row r="175" spans="1:11">
      <c r="A175" s="44">
        <v>153</v>
      </c>
      <c r="B175" s="38">
        <v>42859</v>
      </c>
      <c r="C175" s="40">
        <v>400626</v>
      </c>
      <c r="D175" s="30" t="s">
        <v>3769</v>
      </c>
      <c r="E175" s="31">
        <v>3800000</v>
      </c>
      <c r="F175" s="31">
        <v>3800000</v>
      </c>
      <c r="G175" s="31">
        <f t="shared" si="3"/>
        <v>0</v>
      </c>
      <c r="H175" s="32" t="s">
        <v>3024</v>
      </c>
      <c r="I175" s="42"/>
      <c r="J175" s="29"/>
      <c r="K175" s="29"/>
    </row>
    <row r="176" spans="1:11">
      <c r="A176" s="44">
        <v>154</v>
      </c>
      <c r="B176" s="38">
        <v>42859</v>
      </c>
      <c r="C176" s="40">
        <v>380367</v>
      </c>
      <c r="D176" s="30" t="s">
        <v>3770</v>
      </c>
      <c r="E176" s="31">
        <v>2800000</v>
      </c>
      <c r="F176" s="31">
        <v>2800000</v>
      </c>
      <c r="G176" s="31">
        <f t="shared" si="3"/>
        <v>0</v>
      </c>
      <c r="H176" s="32" t="s">
        <v>3025</v>
      </c>
      <c r="I176" s="42"/>
      <c r="J176" s="29"/>
      <c r="K176" s="29"/>
    </row>
    <row r="177" spans="1:11">
      <c r="A177" s="44">
        <v>155</v>
      </c>
      <c r="B177" s="38">
        <v>42859</v>
      </c>
      <c r="C177" s="40">
        <v>392144</v>
      </c>
      <c r="D177" s="30" t="s">
        <v>3771</v>
      </c>
      <c r="E177" s="31">
        <v>3800000</v>
      </c>
      <c r="F177" s="31">
        <v>3800000</v>
      </c>
      <c r="G177" s="31">
        <f t="shared" si="3"/>
        <v>0</v>
      </c>
      <c r="H177" s="32" t="s">
        <v>3026</v>
      </c>
      <c r="I177" s="42"/>
      <c r="J177" s="29"/>
      <c r="K177" s="29"/>
    </row>
    <row r="178" spans="1:11">
      <c r="A178" s="44">
        <v>156</v>
      </c>
      <c r="B178" s="38">
        <v>42859</v>
      </c>
      <c r="C178" s="40">
        <v>382126</v>
      </c>
      <c r="D178" s="30" t="s">
        <v>3772</v>
      </c>
      <c r="E178" s="31">
        <v>2000000</v>
      </c>
      <c r="F178" s="31">
        <v>2000000</v>
      </c>
      <c r="G178" s="31">
        <f t="shared" si="3"/>
        <v>0</v>
      </c>
      <c r="H178" s="32" t="s">
        <v>3027</v>
      </c>
      <c r="I178" s="42"/>
      <c r="J178" s="29"/>
      <c r="K178" s="29"/>
    </row>
    <row r="179" spans="1:11" ht="25.5">
      <c r="A179" s="44">
        <v>157</v>
      </c>
      <c r="B179" s="38">
        <v>42859</v>
      </c>
      <c r="C179" s="40">
        <v>391163</v>
      </c>
      <c r="D179" s="30" t="s">
        <v>3773</v>
      </c>
      <c r="E179" s="31">
        <v>4000000</v>
      </c>
      <c r="F179" s="31">
        <v>4000000</v>
      </c>
      <c r="G179" s="31">
        <f t="shared" si="3"/>
        <v>0</v>
      </c>
      <c r="H179" s="32" t="s">
        <v>3028</v>
      </c>
      <c r="I179" s="42"/>
      <c r="J179" s="29"/>
      <c r="K179" s="29"/>
    </row>
    <row r="180" spans="1:11">
      <c r="A180" s="44">
        <v>158</v>
      </c>
      <c r="B180" s="38">
        <v>42859</v>
      </c>
      <c r="C180" s="40">
        <v>400932</v>
      </c>
      <c r="D180" s="30" t="s">
        <v>1390</v>
      </c>
      <c r="E180" s="31">
        <v>3800000</v>
      </c>
      <c r="F180" s="31">
        <v>3800000</v>
      </c>
      <c r="G180" s="31">
        <f t="shared" si="3"/>
        <v>0</v>
      </c>
      <c r="H180" s="32" t="s">
        <v>3029</v>
      </c>
      <c r="I180" s="42"/>
      <c r="J180" s="29"/>
      <c r="K180" s="29"/>
    </row>
    <row r="181" spans="1:11" ht="25.5">
      <c r="A181" s="44">
        <v>159</v>
      </c>
      <c r="B181" s="38">
        <v>42859</v>
      </c>
      <c r="C181" s="40">
        <v>370566</v>
      </c>
      <c r="D181" s="30" t="s">
        <v>3774</v>
      </c>
      <c r="E181" s="31">
        <v>1600000</v>
      </c>
      <c r="F181" s="31">
        <v>1600000</v>
      </c>
      <c r="G181" s="31">
        <f t="shared" si="3"/>
        <v>0</v>
      </c>
      <c r="H181" s="32" t="s">
        <v>3030</v>
      </c>
      <c r="I181" s="42"/>
      <c r="J181" s="29"/>
      <c r="K181" s="29"/>
    </row>
    <row r="182" spans="1:11" ht="25.5">
      <c r="A182" s="44">
        <v>160</v>
      </c>
      <c r="B182" s="38">
        <v>42859</v>
      </c>
      <c r="C182" s="40">
        <v>382106</v>
      </c>
      <c r="D182" s="30" t="s">
        <v>3775</v>
      </c>
      <c r="E182" s="31">
        <v>2600000</v>
      </c>
      <c r="F182" s="31">
        <v>2600000</v>
      </c>
      <c r="G182" s="31">
        <f t="shared" si="3"/>
        <v>0</v>
      </c>
      <c r="H182" s="32" t="s">
        <v>3031</v>
      </c>
      <c r="I182" s="42"/>
      <c r="J182" s="29"/>
      <c r="K182" s="29"/>
    </row>
    <row r="183" spans="1:11">
      <c r="A183" s="44">
        <v>161</v>
      </c>
      <c r="B183" s="38">
        <v>42859</v>
      </c>
      <c r="C183" s="40">
        <v>392433</v>
      </c>
      <c r="D183" s="30" t="s">
        <v>3776</v>
      </c>
      <c r="E183" s="31">
        <v>3000000</v>
      </c>
      <c r="F183" s="31">
        <v>3000000</v>
      </c>
      <c r="G183" s="31">
        <f t="shared" si="3"/>
        <v>0</v>
      </c>
      <c r="H183" s="32" t="s">
        <v>3032</v>
      </c>
      <c r="I183" s="42"/>
      <c r="J183" s="29"/>
      <c r="K183" s="29"/>
    </row>
    <row r="184" spans="1:11">
      <c r="A184" s="44">
        <v>162</v>
      </c>
      <c r="B184" s="38">
        <v>42859</v>
      </c>
      <c r="C184" s="40">
        <v>391152</v>
      </c>
      <c r="D184" s="30" t="s">
        <v>3777</v>
      </c>
      <c r="E184" s="31">
        <v>4400000</v>
      </c>
      <c r="F184" s="31">
        <v>4400000</v>
      </c>
      <c r="G184" s="31">
        <f t="shared" si="3"/>
        <v>0</v>
      </c>
      <c r="H184" s="32" t="s">
        <v>3033</v>
      </c>
      <c r="I184" s="42"/>
      <c r="J184" s="29"/>
      <c r="K184" s="29"/>
    </row>
    <row r="185" spans="1:11" ht="25.5">
      <c r="A185" s="44">
        <v>163</v>
      </c>
      <c r="B185" s="38">
        <v>42859</v>
      </c>
      <c r="C185" s="40">
        <v>392604</v>
      </c>
      <c r="D185" s="30" t="s">
        <v>3778</v>
      </c>
      <c r="E185" s="31">
        <v>3000000</v>
      </c>
      <c r="F185" s="31">
        <v>3000000</v>
      </c>
      <c r="G185" s="31">
        <f t="shared" si="3"/>
        <v>0</v>
      </c>
      <c r="H185" s="32" t="s">
        <v>3034</v>
      </c>
      <c r="I185" s="42"/>
      <c r="J185" s="29"/>
      <c r="K185" s="29"/>
    </row>
    <row r="186" spans="1:11">
      <c r="A186" s="44">
        <v>164</v>
      </c>
      <c r="B186" s="38">
        <v>42859</v>
      </c>
      <c r="C186" s="40">
        <v>392333</v>
      </c>
      <c r="D186" s="30" t="s">
        <v>3779</v>
      </c>
      <c r="E186" s="31">
        <v>3000000</v>
      </c>
      <c r="F186" s="31">
        <v>3000000</v>
      </c>
      <c r="G186" s="31">
        <f t="shared" si="3"/>
        <v>0</v>
      </c>
      <c r="H186" s="32" t="s">
        <v>3035</v>
      </c>
      <c r="I186" s="42"/>
      <c r="J186" s="29"/>
      <c r="K186" s="29"/>
    </row>
    <row r="187" spans="1:11" ht="25.5">
      <c r="A187" s="44">
        <v>165</v>
      </c>
      <c r="B187" s="38">
        <v>42859</v>
      </c>
      <c r="C187" s="40">
        <v>400621</v>
      </c>
      <c r="D187" s="30" t="s">
        <v>3780</v>
      </c>
      <c r="E187" s="31">
        <v>3600000</v>
      </c>
      <c r="F187" s="31">
        <v>3600000</v>
      </c>
      <c r="G187" s="31">
        <f t="shared" si="3"/>
        <v>0</v>
      </c>
      <c r="H187" s="32" t="s">
        <v>3037</v>
      </c>
      <c r="I187" s="42"/>
      <c r="J187" s="29"/>
      <c r="K187" s="29"/>
    </row>
    <row r="188" spans="1:11">
      <c r="A188" s="44">
        <v>166</v>
      </c>
      <c r="B188" s="38">
        <v>42859</v>
      </c>
      <c r="C188" s="40">
        <v>400756</v>
      </c>
      <c r="D188" s="30" t="s">
        <v>2720</v>
      </c>
      <c r="E188" s="31">
        <v>3800000</v>
      </c>
      <c r="F188" s="31">
        <v>3800000</v>
      </c>
      <c r="G188" s="31">
        <f t="shared" si="3"/>
        <v>0</v>
      </c>
      <c r="H188" s="32" t="s">
        <v>3038</v>
      </c>
      <c r="I188" s="42"/>
      <c r="J188" s="29"/>
      <c r="K188" s="29"/>
    </row>
    <row r="189" spans="1:11">
      <c r="A189" s="44">
        <v>167</v>
      </c>
      <c r="B189" s="38">
        <v>42859</v>
      </c>
      <c r="C189" s="40">
        <v>403314</v>
      </c>
      <c r="D189" s="30" t="s">
        <v>3781</v>
      </c>
      <c r="E189" s="31">
        <v>2400000</v>
      </c>
      <c r="F189" s="31">
        <v>2400000</v>
      </c>
      <c r="G189" s="31">
        <f t="shared" si="3"/>
        <v>0</v>
      </c>
      <c r="H189" s="32" t="s">
        <v>3039</v>
      </c>
      <c r="I189" s="42"/>
      <c r="J189" s="29"/>
      <c r="K189" s="29"/>
    </row>
    <row r="190" spans="1:11">
      <c r="A190" s="44">
        <v>168</v>
      </c>
      <c r="B190" s="38">
        <v>42859</v>
      </c>
      <c r="C190" s="40">
        <v>401672</v>
      </c>
      <c r="D190" s="30" t="s">
        <v>3782</v>
      </c>
      <c r="E190" s="31">
        <v>3400000</v>
      </c>
      <c r="F190" s="31">
        <v>3400000</v>
      </c>
      <c r="G190" s="31">
        <f t="shared" si="3"/>
        <v>0</v>
      </c>
      <c r="H190" s="32" t="s">
        <v>3040</v>
      </c>
      <c r="I190" s="42"/>
      <c r="J190" s="29"/>
      <c r="K190" s="29"/>
    </row>
    <row r="191" spans="1:11">
      <c r="A191" s="44">
        <v>169</v>
      </c>
      <c r="B191" s="38">
        <v>42859</v>
      </c>
      <c r="C191" s="40">
        <v>404030</v>
      </c>
      <c r="D191" s="30" t="s">
        <v>3783</v>
      </c>
      <c r="E191" s="31">
        <v>6400000</v>
      </c>
      <c r="F191" s="31">
        <v>6400000</v>
      </c>
      <c r="G191" s="31">
        <f t="shared" si="3"/>
        <v>0</v>
      </c>
      <c r="H191" s="32" t="s">
        <v>3041</v>
      </c>
      <c r="I191" s="42"/>
      <c r="J191" s="29"/>
      <c r="K191" s="29"/>
    </row>
    <row r="192" spans="1:11">
      <c r="A192" s="44">
        <v>170</v>
      </c>
      <c r="B192" s="38">
        <v>42859</v>
      </c>
      <c r="C192" s="40">
        <v>401112</v>
      </c>
      <c r="D192" s="30" t="s">
        <v>3784</v>
      </c>
      <c r="E192" s="31">
        <v>4000000</v>
      </c>
      <c r="F192" s="31">
        <v>4000000</v>
      </c>
      <c r="G192" s="31">
        <f t="shared" si="3"/>
        <v>0</v>
      </c>
      <c r="H192" s="32" t="s">
        <v>3042</v>
      </c>
      <c r="I192" s="42"/>
      <c r="J192" s="29"/>
      <c r="K192" s="29"/>
    </row>
    <row r="193" spans="1:11" ht="25.5">
      <c r="A193" s="44">
        <v>171</v>
      </c>
      <c r="B193" s="38">
        <v>42859</v>
      </c>
      <c r="C193" s="40">
        <v>391024</v>
      </c>
      <c r="D193" s="30" t="s">
        <v>3785</v>
      </c>
      <c r="E193" s="31">
        <v>3800000</v>
      </c>
      <c r="F193" s="31">
        <v>3800000</v>
      </c>
      <c r="G193" s="31">
        <f t="shared" si="3"/>
        <v>0</v>
      </c>
      <c r="H193" s="32" t="s">
        <v>3044</v>
      </c>
      <c r="I193" s="42"/>
      <c r="J193" s="29"/>
      <c r="K193" s="29"/>
    </row>
    <row r="194" spans="1:11" ht="25.5">
      <c r="A194" s="44">
        <v>172</v>
      </c>
      <c r="B194" s="38">
        <v>42859</v>
      </c>
      <c r="C194" s="40">
        <v>402028</v>
      </c>
      <c r="D194" s="30" t="s">
        <v>3786</v>
      </c>
      <c r="E194" s="31">
        <v>4000000</v>
      </c>
      <c r="F194" s="31">
        <v>4000000</v>
      </c>
      <c r="G194" s="31">
        <f t="shared" si="3"/>
        <v>0</v>
      </c>
      <c r="H194" s="32" t="s">
        <v>3045</v>
      </c>
      <c r="I194" s="42"/>
      <c r="J194" s="29"/>
      <c r="K194" s="29"/>
    </row>
    <row r="195" spans="1:11" ht="25.5">
      <c r="A195" s="44">
        <v>173</v>
      </c>
      <c r="B195" s="38">
        <v>42859</v>
      </c>
      <c r="C195" s="40">
        <v>382343</v>
      </c>
      <c r="D195" s="30" t="s">
        <v>3787</v>
      </c>
      <c r="E195" s="31">
        <v>2000000</v>
      </c>
      <c r="F195" s="31">
        <v>2000000</v>
      </c>
      <c r="G195" s="31">
        <f t="shared" si="3"/>
        <v>0</v>
      </c>
      <c r="H195" s="32" t="s">
        <v>3046</v>
      </c>
      <c r="I195" s="42"/>
      <c r="J195" s="29"/>
      <c r="K195" s="29"/>
    </row>
    <row r="196" spans="1:11">
      <c r="A196" s="44">
        <v>174</v>
      </c>
      <c r="B196" s="38">
        <v>42859</v>
      </c>
      <c r="C196" s="40">
        <v>382626</v>
      </c>
      <c r="D196" s="30" t="s">
        <v>3788</v>
      </c>
      <c r="E196" s="31">
        <v>2000000</v>
      </c>
      <c r="F196" s="31">
        <v>2000000</v>
      </c>
      <c r="G196" s="31">
        <f t="shared" si="3"/>
        <v>0</v>
      </c>
      <c r="H196" s="32" t="s">
        <v>3047</v>
      </c>
      <c r="I196" s="42"/>
      <c r="J196" s="29"/>
      <c r="K196" s="29"/>
    </row>
    <row r="197" spans="1:11" ht="25.5">
      <c r="A197" s="44">
        <v>175</v>
      </c>
      <c r="B197" s="38">
        <v>42859</v>
      </c>
      <c r="C197" s="40">
        <v>400419</v>
      </c>
      <c r="D197" s="30" t="s">
        <v>3789</v>
      </c>
      <c r="E197" s="31">
        <v>3800000</v>
      </c>
      <c r="F197" s="31">
        <v>3800000</v>
      </c>
      <c r="G197" s="31">
        <f t="shared" si="3"/>
        <v>0</v>
      </c>
      <c r="H197" s="32" t="s">
        <v>3048</v>
      </c>
      <c r="I197" s="42"/>
      <c r="J197" s="29"/>
      <c r="K197" s="29"/>
    </row>
    <row r="198" spans="1:11" ht="25.5">
      <c r="A198" s="44">
        <v>176</v>
      </c>
      <c r="B198" s="38">
        <v>42859</v>
      </c>
      <c r="C198" s="40">
        <v>390126</v>
      </c>
      <c r="D198" s="30" t="s">
        <v>3790</v>
      </c>
      <c r="E198" s="31">
        <v>3600000</v>
      </c>
      <c r="F198" s="31">
        <v>3600000</v>
      </c>
      <c r="G198" s="31">
        <f t="shared" si="3"/>
        <v>0</v>
      </c>
      <c r="H198" s="32" t="s">
        <v>3049</v>
      </c>
      <c r="I198" s="42"/>
      <c r="J198" s="29"/>
      <c r="K198" s="29"/>
    </row>
    <row r="199" spans="1:11" ht="25.5">
      <c r="A199" s="44">
        <v>177</v>
      </c>
      <c r="B199" s="38">
        <v>42859</v>
      </c>
      <c r="C199" s="40">
        <v>400401</v>
      </c>
      <c r="D199" s="30" t="s">
        <v>3791</v>
      </c>
      <c r="E199" s="31">
        <v>3800000</v>
      </c>
      <c r="F199" s="31">
        <v>3800000</v>
      </c>
      <c r="G199" s="31">
        <f t="shared" si="3"/>
        <v>0</v>
      </c>
      <c r="H199" s="32" t="s">
        <v>3050</v>
      </c>
      <c r="I199" s="42"/>
      <c r="J199" s="29"/>
      <c r="K199" s="29"/>
    </row>
    <row r="200" spans="1:11">
      <c r="A200" s="44">
        <v>178</v>
      </c>
      <c r="B200" s="38">
        <v>42859</v>
      </c>
      <c r="C200" s="40">
        <v>391927</v>
      </c>
      <c r="D200" s="30" t="s">
        <v>3792</v>
      </c>
      <c r="E200" s="31">
        <v>3800000</v>
      </c>
      <c r="F200" s="31">
        <v>3800000</v>
      </c>
      <c r="G200" s="31">
        <f t="shared" si="3"/>
        <v>0</v>
      </c>
      <c r="H200" s="32" t="s">
        <v>3051</v>
      </c>
      <c r="I200" s="42"/>
      <c r="J200" s="29"/>
      <c r="K200" s="29"/>
    </row>
    <row r="201" spans="1:11">
      <c r="A201" s="44">
        <v>179</v>
      </c>
      <c r="B201" s="38">
        <v>42859</v>
      </c>
      <c r="C201" s="40">
        <v>391937</v>
      </c>
      <c r="D201" s="30" t="s">
        <v>3793</v>
      </c>
      <c r="E201" s="31">
        <v>3800000</v>
      </c>
      <c r="F201" s="31">
        <v>3800000</v>
      </c>
      <c r="G201" s="31">
        <f t="shared" si="3"/>
        <v>0</v>
      </c>
      <c r="H201" s="32" t="s">
        <v>3052</v>
      </c>
      <c r="I201" s="42"/>
      <c r="J201" s="29"/>
      <c r="K201" s="29"/>
    </row>
    <row r="202" spans="1:11">
      <c r="A202" s="44">
        <v>180</v>
      </c>
      <c r="B202" s="38">
        <v>42859</v>
      </c>
      <c r="C202" s="40">
        <v>392125</v>
      </c>
      <c r="D202" s="30" t="s">
        <v>1837</v>
      </c>
      <c r="E202" s="31">
        <v>3800000</v>
      </c>
      <c r="F202" s="31">
        <v>3800000</v>
      </c>
      <c r="G202" s="31">
        <f t="shared" si="3"/>
        <v>0</v>
      </c>
      <c r="H202" s="32" t="s">
        <v>3053</v>
      </c>
      <c r="I202" s="42"/>
      <c r="J202" s="29"/>
      <c r="K202" s="29"/>
    </row>
    <row r="203" spans="1:11">
      <c r="A203" s="44">
        <v>181</v>
      </c>
      <c r="B203" s="38">
        <v>42859</v>
      </c>
      <c r="C203" s="40">
        <v>403566</v>
      </c>
      <c r="D203" s="30" t="s">
        <v>3794</v>
      </c>
      <c r="E203" s="31">
        <v>2400000</v>
      </c>
      <c r="F203" s="31">
        <v>2400000</v>
      </c>
      <c r="G203" s="31">
        <f t="shared" si="3"/>
        <v>0</v>
      </c>
      <c r="H203" s="32" t="s">
        <v>3054</v>
      </c>
      <c r="I203" s="42"/>
      <c r="J203" s="29"/>
      <c r="K203" s="29"/>
    </row>
    <row r="204" spans="1:11">
      <c r="A204" s="44">
        <v>182</v>
      </c>
      <c r="B204" s="38">
        <v>42859</v>
      </c>
      <c r="C204" s="40">
        <v>402715</v>
      </c>
      <c r="D204" s="30" t="s">
        <v>3795</v>
      </c>
      <c r="E204" s="31">
        <v>3800000</v>
      </c>
      <c r="F204" s="31">
        <v>3800000</v>
      </c>
      <c r="G204" s="31">
        <f t="shared" si="3"/>
        <v>0</v>
      </c>
      <c r="H204" s="32" t="s">
        <v>3055</v>
      </c>
      <c r="I204" s="42"/>
      <c r="J204" s="29"/>
      <c r="K204" s="29"/>
    </row>
    <row r="205" spans="1:11">
      <c r="A205" s="44">
        <v>183</v>
      </c>
      <c r="B205" s="38">
        <v>42859</v>
      </c>
      <c r="C205" s="40">
        <v>382706</v>
      </c>
      <c r="D205" s="30" t="s">
        <v>3796</v>
      </c>
      <c r="E205" s="31">
        <v>2400000</v>
      </c>
      <c r="F205" s="31">
        <v>2400000</v>
      </c>
      <c r="G205" s="31">
        <f t="shared" si="3"/>
        <v>0</v>
      </c>
      <c r="H205" s="32" t="s">
        <v>3056</v>
      </c>
      <c r="I205" s="42"/>
      <c r="J205" s="29"/>
      <c r="K205" s="29"/>
    </row>
    <row r="206" spans="1:11">
      <c r="A206" s="44">
        <v>184</v>
      </c>
      <c r="B206" s="38">
        <v>42859</v>
      </c>
      <c r="C206" s="40">
        <v>403271</v>
      </c>
      <c r="D206" s="30" t="s">
        <v>3797</v>
      </c>
      <c r="E206" s="31">
        <v>2400000</v>
      </c>
      <c r="F206" s="31">
        <v>2400000</v>
      </c>
      <c r="G206" s="31">
        <f t="shared" si="3"/>
        <v>0</v>
      </c>
      <c r="H206" s="32" t="s">
        <v>3057</v>
      </c>
      <c r="I206" s="42"/>
      <c r="J206" s="29"/>
      <c r="K206" s="29"/>
    </row>
    <row r="207" spans="1:11">
      <c r="A207" s="44">
        <v>185</v>
      </c>
      <c r="B207" s="38">
        <v>42859</v>
      </c>
      <c r="C207" s="40">
        <v>403268</v>
      </c>
      <c r="D207" s="30" t="s">
        <v>3798</v>
      </c>
      <c r="E207" s="31">
        <v>720000</v>
      </c>
      <c r="F207" s="31">
        <v>720000</v>
      </c>
      <c r="G207" s="31">
        <f t="shared" si="3"/>
        <v>0</v>
      </c>
      <c r="H207" s="32" t="s">
        <v>3058</v>
      </c>
      <c r="I207" s="42"/>
      <c r="J207" s="29"/>
      <c r="K207" s="29"/>
    </row>
    <row r="208" spans="1:11">
      <c r="A208" s="44">
        <v>186</v>
      </c>
      <c r="B208" s="38">
        <v>42859</v>
      </c>
      <c r="C208" s="40">
        <v>402116</v>
      </c>
      <c r="D208" s="30" t="s">
        <v>3799</v>
      </c>
      <c r="E208" s="31">
        <v>3000000</v>
      </c>
      <c r="F208" s="31">
        <v>3000000</v>
      </c>
      <c r="G208" s="31">
        <f t="shared" si="3"/>
        <v>0</v>
      </c>
      <c r="H208" s="32" t="s">
        <v>3059</v>
      </c>
      <c r="I208" s="42"/>
      <c r="J208" s="29"/>
      <c r="K208" s="29"/>
    </row>
    <row r="209" spans="1:11">
      <c r="A209" s="44">
        <v>187</v>
      </c>
      <c r="B209" s="38">
        <v>42859</v>
      </c>
      <c r="C209" s="40">
        <v>390119</v>
      </c>
      <c r="D209" s="30" t="s">
        <v>3800</v>
      </c>
      <c r="E209" s="31">
        <v>3800000</v>
      </c>
      <c r="F209" s="31">
        <v>3800000</v>
      </c>
      <c r="G209" s="31">
        <f t="shared" si="3"/>
        <v>0</v>
      </c>
      <c r="H209" s="32" t="s">
        <v>3060</v>
      </c>
      <c r="I209" s="42"/>
      <c r="J209" s="29"/>
      <c r="K209" s="29"/>
    </row>
    <row r="210" spans="1:11">
      <c r="A210" s="44">
        <v>188</v>
      </c>
      <c r="B210" s="38">
        <v>42859</v>
      </c>
      <c r="C210" s="40">
        <v>391309</v>
      </c>
      <c r="D210" s="30" t="s">
        <v>3801</v>
      </c>
      <c r="E210" s="31">
        <v>1140000</v>
      </c>
      <c r="F210" s="31">
        <v>1140000</v>
      </c>
      <c r="G210" s="31">
        <f t="shared" si="3"/>
        <v>0</v>
      </c>
      <c r="H210" s="32" t="s">
        <v>3061</v>
      </c>
      <c r="I210" s="42"/>
      <c r="J210" s="29"/>
      <c r="K210" s="29"/>
    </row>
    <row r="211" spans="1:11">
      <c r="A211" s="44">
        <v>189</v>
      </c>
      <c r="B211" s="38">
        <v>42859</v>
      </c>
      <c r="C211" s="40">
        <v>391301</v>
      </c>
      <c r="D211" s="30" t="s">
        <v>3802</v>
      </c>
      <c r="E211" s="31">
        <v>1140000</v>
      </c>
      <c r="F211" s="31">
        <v>1140000</v>
      </c>
      <c r="G211" s="31">
        <f t="shared" si="3"/>
        <v>0</v>
      </c>
      <c r="H211" s="32" t="s">
        <v>3062</v>
      </c>
      <c r="I211" s="42"/>
      <c r="J211" s="29"/>
      <c r="K211" s="29"/>
    </row>
    <row r="212" spans="1:11">
      <c r="A212" s="44">
        <v>190</v>
      </c>
      <c r="B212" s="38">
        <v>42859</v>
      </c>
      <c r="C212" s="40">
        <v>393142</v>
      </c>
      <c r="D212" s="30" t="s">
        <v>3803</v>
      </c>
      <c r="E212" s="31">
        <v>3000000</v>
      </c>
      <c r="F212" s="31">
        <v>3000000</v>
      </c>
      <c r="G212" s="31">
        <f t="shared" si="3"/>
        <v>0</v>
      </c>
      <c r="H212" s="32" t="s">
        <v>3063</v>
      </c>
      <c r="I212" s="42"/>
      <c r="J212" s="29"/>
      <c r="K212" s="29"/>
    </row>
    <row r="213" spans="1:11">
      <c r="A213" s="44">
        <v>191</v>
      </c>
      <c r="B213" s="38">
        <v>42859</v>
      </c>
      <c r="C213" s="40">
        <v>402112</v>
      </c>
      <c r="D213" s="30" t="s">
        <v>3804</v>
      </c>
      <c r="E213" s="31">
        <v>4000000</v>
      </c>
      <c r="F213" s="31">
        <v>4000000</v>
      </c>
      <c r="G213" s="31">
        <f t="shared" si="3"/>
        <v>0</v>
      </c>
      <c r="H213" s="32" t="s">
        <v>3064</v>
      </c>
      <c r="I213" s="42"/>
      <c r="J213" s="29"/>
      <c r="K213" s="29"/>
    </row>
    <row r="214" spans="1:11" ht="25.5">
      <c r="A214" s="44">
        <v>192</v>
      </c>
      <c r="B214" s="38">
        <v>42859</v>
      </c>
      <c r="C214" s="40">
        <v>391455</v>
      </c>
      <c r="D214" s="30" t="s">
        <v>3805</v>
      </c>
      <c r="E214" s="31">
        <v>4000000</v>
      </c>
      <c r="F214" s="31">
        <v>4000000</v>
      </c>
      <c r="G214" s="31">
        <f t="shared" si="3"/>
        <v>0</v>
      </c>
      <c r="H214" s="32" t="s">
        <v>3065</v>
      </c>
      <c r="I214" s="42"/>
      <c r="J214" s="29"/>
      <c r="K214" s="29"/>
    </row>
    <row r="215" spans="1:11" ht="25.5">
      <c r="A215" s="44">
        <v>193</v>
      </c>
      <c r="B215" s="38">
        <v>42859</v>
      </c>
      <c r="C215" s="40">
        <v>402317</v>
      </c>
      <c r="D215" s="30" t="s">
        <v>1397</v>
      </c>
      <c r="E215" s="31">
        <v>4000000</v>
      </c>
      <c r="F215" s="31">
        <v>4000000</v>
      </c>
      <c r="G215" s="31">
        <f t="shared" si="3"/>
        <v>0</v>
      </c>
      <c r="H215" s="32" t="s">
        <v>3067</v>
      </c>
      <c r="I215" s="42"/>
      <c r="J215" s="29"/>
      <c r="K215" s="29"/>
    </row>
    <row r="216" spans="1:11">
      <c r="A216" s="44">
        <v>194</v>
      </c>
      <c r="B216" s="38">
        <v>42859</v>
      </c>
      <c r="C216" s="40">
        <v>403317</v>
      </c>
      <c r="D216" s="30" t="s">
        <v>3806</v>
      </c>
      <c r="E216" s="31">
        <v>2400000</v>
      </c>
      <c r="F216" s="31">
        <v>2400000</v>
      </c>
      <c r="G216" s="31">
        <f t="shared" si="3"/>
        <v>0</v>
      </c>
      <c r="H216" s="32" t="s">
        <v>3068</v>
      </c>
      <c r="I216" s="42"/>
      <c r="J216" s="29"/>
      <c r="K216" s="29"/>
    </row>
    <row r="217" spans="1:11">
      <c r="A217" s="44">
        <v>195</v>
      </c>
      <c r="B217" s="38">
        <v>42859</v>
      </c>
      <c r="C217" s="40">
        <v>401008</v>
      </c>
      <c r="D217" s="30" t="s">
        <v>3807</v>
      </c>
      <c r="E217" s="31">
        <v>3800000</v>
      </c>
      <c r="F217" s="31">
        <v>3800000</v>
      </c>
      <c r="G217" s="31">
        <f t="shared" si="3"/>
        <v>0</v>
      </c>
      <c r="H217" s="32" t="s">
        <v>3069</v>
      </c>
      <c r="I217" s="42"/>
      <c r="J217" s="29"/>
      <c r="K217" s="29"/>
    </row>
    <row r="218" spans="1:11" ht="25.5">
      <c r="A218" s="44">
        <v>196</v>
      </c>
      <c r="B218" s="38">
        <v>42859</v>
      </c>
      <c r="C218" s="40">
        <v>390151</v>
      </c>
      <c r="D218" s="30" t="s">
        <v>3808</v>
      </c>
      <c r="E218" s="31">
        <v>4000000</v>
      </c>
      <c r="F218" s="31">
        <v>4000000</v>
      </c>
      <c r="G218" s="31">
        <f t="shared" si="3"/>
        <v>0</v>
      </c>
      <c r="H218" s="32" t="s">
        <v>3070</v>
      </c>
      <c r="I218" s="42"/>
      <c r="J218" s="29"/>
      <c r="K218" s="29"/>
    </row>
    <row r="219" spans="1:11" ht="25.5">
      <c r="A219" s="44">
        <v>197</v>
      </c>
      <c r="B219" s="38">
        <v>42859</v>
      </c>
      <c r="C219" s="40">
        <v>402163</v>
      </c>
      <c r="D219" s="30" t="s">
        <v>3809</v>
      </c>
      <c r="E219" s="31">
        <v>4000000</v>
      </c>
      <c r="F219" s="31">
        <v>4000000</v>
      </c>
      <c r="G219" s="31">
        <f t="shared" si="3"/>
        <v>0</v>
      </c>
      <c r="H219" s="32" t="s">
        <v>3071</v>
      </c>
      <c r="I219" s="42"/>
      <c r="J219" s="29"/>
      <c r="K219" s="29"/>
    </row>
    <row r="220" spans="1:11">
      <c r="A220" s="44">
        <v>198</v>
      </c>
      <c r="B220" s="38">
        <v>42859</v>
      </c>
      <c r="C220" s="40">
        <v>403434</v>
      </c>
      <c r="D220" s="30" t="s">
        <v>3810</v>
      </c>
      <c r="E220" s="31">
        <v>2400000</v>
      </c>
      <c r="F220" s="31">
        <v>2400000</v>
      </c>
      <c r="G220" s="31">
        <f t="shared" si="3"/>
        <v>0</v>
      </c>
      <c r="H220" s="32" t="s">
        <v>3072</v>
      </c>
      <c r="I220" s="42"/>
      <c r="J220" s="29"/>
      <c r="K220" s="29"/>
    </row>
    <row r="221" spans="1:11">
      <c r="A221" s="44">
        <v>199</v>
      </c>
      <c r="B221" s="38">
        <v>42859</v>
      </c>
      <c r="C221" s="40">
        <v>403321</v>
      </c>
      <c r="D221" s="30" t="s">
        <v>3811</v>
      </c>
      <c r="E221" s="31">
        <v>2400000</v>
      </c>
      <c r="F221" s="31">
        <v>2400000</v>
      </c>
      <c r="G221" s="31">
        <f t="shared" si="3"/>
        <v>0</v>
      </c>
      <c r="H221" s="32" t="s">
        <v>3073</v>
      </c>
      <c r="I221" s="42"/>
      <c r="J221" s="29"/>
      <c r="K221" s="29"/>
    </row>
    <row r="222" spans="1:11" ht="25.5">
      <c r="A222" s="44">
        <v>200</v>
      </c>
      <c r="B222" s="38">
        <v>42859</v>
      </c>
      <c r="C222" s="40">
        <v>401944</v>
      </c>
      <c r="D222" s="30" t="s">
        <v>3812</v>
      </c>
      <c r="E222" s="31">
        <v>4000000</v>
      </c>
      <c r="F222" s="31">
        <v>4000000</v>
      </c>
      <c r="G222" s="31">
        <f t="shared" si="3"/>
        <v>0</v>
      </c>
      <c r="H222" s="32" t="s">
        <v>3074</v>
      </c>
      <c r="I222" s="42"/>
      <c r="J222" s="29"/>
      <c r="K222" s="29"/>
    </row>
    <row r="223" spans="1:11">
      <c r="A223" s="44">
        <v>201</v>
      </c>
      <c r="B223" s="38">
        <v>42859</v>
      </c>
      <c r="C223" s="40">
        <v>391457</v>
      </c>
      <c r="D223" s="30" t="s">
        <v>3813</v>
      </c>
      <c r="E223" s="31">
        <v>3600000</v>
      </c>
      <c r="F223" s="31">
        <v>3600000</v>
      </c>
      <c r="G223" s="31">
        <f t="shared" si="3"/>
        <v>0</v>
      </c>
      <c r="H223" s="32" t="s">
        <v>3075</v>
      </c>
      <c r="I223" s="42"/>
      <c r="J223" s="29"/>
      <c r="K223" s="29"/>
    </row>
    <row r="224" spans="1:11" ht="25.5">
      <c r="A224" s="44">
        <v>202</v>
      </c>
      <c r="B224" s="38">
        <v>42859</v>
      </c>
      <c r="C224" s="40">
        <v>391456</v>
      </c>
      <c r="D224" s="30" t="s">
        <v>3814</v>
      </c>
      <c r="E224" s="31">
        <v>4000000</v>
      </c>
      <c r="F224" s="31">
        <v>4000000</v>
      </c>
      <c r="G224" s="31">
        <f t="shared" si="3"/>
        <v>0</v>
      </c>
      <c r="H224" s="32" t="s">
        <v>3076</v>
      </c>
      <c r="I224" s="42"/>
      <c r="J224" s="29"/>
      <c r="K224" s="29"/>
    </row>
    <row r="225" spans="1:11">
      <c r="A225" s="44">
        <v>203</v>
      </c>
      <c r="B225" s="38">
        <v>42859</v>
      </c>
      <c r="C225" s="40">
        <v>390917</v>
      </c>
      <c r="D225" s="30" t="s">
        <v>3815</v>
      </c>
      <c r="E225" s="31">
        <v>3800000</v>
      </c>
      <c r="F225" s="31">
        <v>3800000</v>
      </c>
      <c r="G225" s="31">
        <f t="shared" ref="G225:G288" si="4">F225-E225</f>
        <v>0</v>
      </c>
      <c r="H225" s="32" t="s">
        <v>3077</v>
      </c>
      <c r="I225" s="42"/>
      <c r="J225" s="29"/>
      <c r="K225" s="29"/>
    </row>
    <row r="226" spans="1:11" ht="25.5">
      <c r="A226" s="44">
        <v>204</v>
      </c>
      <c r="B226" s="38">
        <v>42859</v>
      </c>
      <c r="C226" s="40">
        <v>390328</v>
      </c>
      <c r="D226" s="30" t="s">
        <v>3816</v>
      </c>
      <c r="E226" s="31">
        <v>3800000</v>
      </c>
      <c r="F226" s="31">
        <v>3800000</v>
      </c>
      <c r="G226" s="31">
        <f t="shared" si="4"/>
        <v>0</v>
      </c>
      <c r="H226" s="32" t="s">
        <v>3078</v>
      </c>
      <c r="I226" s="42"/>
      <c r="J226" s="29"/>
      <c r="K226" s="29"/>
    </row>
    <row r="227" spans="1:11">
      <c r="A227" s="44">
        <v>205</v>
      </c>
      <c r="B227" s="38">
        <v>42859</v>
      </c>
      <c r="C227" s="40">
        <v>401605</v>
      </c>
      <c r="D227" s="30" t="s">
        <v>3817</v>
      </c>
      <c r="E227" s="31">
        <v>4000000</v>
      </c>
      <c r="F227" s="31">
        <v>4000000</v>
      </c>
      <c r="G227" s="31">
        <f t="shared" si="4"/>
        <v>0</v>
      </c>
      <c r="H227" s="32" t="s">
        <v>3079</v>
      </c>
      <c r="I227" s="42"/>
      <c r="J227" s="29"/>
      <c r="K227" s="29"/>
    </row>
    <row r="228" spans="1:11">
      <c r="A228" s="44">
        <v>206</v>
      </c>
      <c r="B228" s="38">
        <v>42859</v>
      </c>
      <c r="C228" s="40">
        <v>392066</v>
      </c>
      <c r="D228" s="30" t="s">
        <v>3818</v>
      </c>
      <c r="E228" s="31">
        <v>4200000</v>
      </c>
      <c r="F228" s="31">
        <v>4200000</v>
      </c>
      <c r="G228" s="31">
        <f t="shared" si="4"/>
        <v>0</v>
      </c>
      <c r="H228" s="32" t="s">
        <v>3080</v>
      </c>
      <c r="I228" s="42"/>
      <c r="J228" s="29"/>
      <c r="K228" s="29"/>
    </row>
    <row r="229" spans="1:11">
      <c r="A229" s="44">
        <v>207</v>
      </c>
      <c r="B229" s="38">
        <v>42859</v>
      </c>
      <c r="C229" s="40">
        <v>403365</v>
      </c>
      <c r="D229" s="30" t="s">
        <v>3819</v>
      </c>
      <c r="E229" s="31">
        <v>2400000</v>
      </c>
      <c r="F229" s="31">
        <v>2400000</v>
      </c>
      <c r="G229" s="31">
        <f t="shared" si="4"/>
        <v>0</v>
      </c>
      <c r="H229" s="32" t="s">
        <v>3081</v>
      </c>
      <c r="I229" s="42"/>
      <c r="J229" s="29"/>
      <c r="K229" s="29"/>
    </row>
    <row r="230" spans="1:11">
      <c r="A230" s="44">
        <v>208</v>
      </c>
      <c r="B230" s="38">
        <v>42859</v>
      </c>
      <c r="C230" s="40">
        <v>392358</v>
      </c>
      <c r="D230" s="30" t="s">
        <v>3820</v>
      </c>
      <c r="E230" s="31">
        <v>3000000</v>
      </c>
      <c r="F230" s="31">
        <v>3000000</v>
      </c>
      <c r="G230" s="31">
        <f t="shared" si="4"/>
        <v>0</v>
      </c>
      <c r="H230" s="32" t="s">
        <v>3082</v>
      </c>
      <c r="I230" s="42"/>
      <c r="J230" s="29"/>
      <c r="K230" s="29"/>
    </row>
    <row r="231" spans="1:11" ht="25.5">
      <c r="A231" s="44">
        <v>209</v>
      </c>
      <c r="B231" s="38">
        <v>42859</v>
      </c>
      <c r="C231" s="40">
        <v>402161</v>
      </c>
      <c r="D231" s="30" t="s">
        <v>3821</v>
      </c>
      <c r="E231" s="31">
        <v>3800000</v>
      </c>
      <c r="F231" s="31">
        <v>3800000</v>
      </c>
      <c r="G231" s="31">
        <f t="shared" si="4"/>
        <v>0</v>
      </c>
      <c r="H231" s="32" t="s">
        <v>3083</v>
      </c>
      <c r="I231" s="42"/>
      <c r="J231" s="29"/>
      <c r="K231" s="29"/>
    </row>
    <row r="232" spans="1:11">
      <c r="A232" s="44">
        <v>210</v>
      </c>
      <c r="B232" s="38">
        <v>42859</v>
      </c>
      <c r="C232" s="40">
        <v>400947</v>
      </c>
      <c r="D232" s="30" t="s">
        <v>3822</v>
      </c>
      <c r="E232" s="31">
        <v>1140000</v>
      </c>
      <c r="F232" s="31">
        <v>1140000</v>
      </c>
      <c r="G232" s="31">
        <f t="shared" si="4"/>
        <v>0</v>
      </c>
      <c r="H232" s="32" t="s">
        <v>3084</v>
      </c>
      <c r="I232" s="42"/>
      <c r="J232" s="29"/>
      <c r="K232" s="29"/>
    </row>
    <row r="233" spans="1:11">
      <c r="A233" s="44">
        <v>211</v>
      </c>
      <c r="B233" s="38">
        <v>42859</v>
      </c>
      <c r="C233" s="40">
        <v>402710</v>
      </c>
      <c r="D233" s="30" t="s">
        <v>3823</v>
      </c>
      <c r="E233" s="31">
        <v>3000000</v>
      </c>
      <c r="F233" s="31">
        <v>3000000</v>
      </c>
      <c r="G233" s="31">
        <f t="shared" si="4"/>
        <v>0</v>
      </c>
      <c r="H233" s="32" t="s">
        <v>3085</v>
      </c>
      <c r="I233" s="42"/>
      <c r="J233" s="29"/>
      <c r="K233" s="29"/>
    </row>
    <row r="234" spans="1:11">
      <c r="A234" s="44">
        <v>212</v>
      </c>
      <c r="B234" s="38">
        <v>42859</v>
      </c>
      <c r="C234" s="40">
        <v>400916</v>
      </c>
      <c r="D234" s="30" t="s">
        <v>3824</v>
      </c>
      <c r="E234" s="31">
        <v>4000000</v>
      </c>
      <c r="F234" s="31">
        <v>4000000</v>
      </c>
      <c r="G234" s="31">
        <f t="shared" si="4"/>
        <v>0</v>
      </c>
      <c r="H234" s="32" t="s">
        <v>3086</v>
      </c>
      <c r="I234" s="42"/>
      <c r="J234" s="29"/>
      <c r="K234" s="29"/>
    </row>
    <row r="235" spans="1:11">
      <c r="A235" s="44">
        <v>213</v>
      </c>
      <c r="B235" s="38">
        <v>42859</v>
      </c>
      <c r="C235" s="40">
        <v>391861</v>
      </c>
      <c r="D235" s="30" t="s">
        <v>3825</v>
      </c>
      <c r="E235" s="31">
        <v>4000000</v>
      </c>
      <c r="F235" s="31">
        <v>4000000</v>
      </c>
      <c r="G235" s="31">
        <f t="shared" si="4"/>
        <v>0</v>
      </c>
      <c r="H235" s="32" t="s">
        <v>3087</v>
      </c>
      <c r="I235" s="42"/>
      <c r="J235" s="29"/>
      <c r="K235" s="29"/>
    </row>
    <row r="236" spans="1:11">
      <c r="A236" s="44">
        <v>214</v>
      </c>
      <c r="B236" s="38">
        <v>42859</v>
      </c>
      <c r="C236" s="40">
        <v>402971</v>
      </c>
      <c r="D236" s="30" t="s">
        <v>3826</v>
      </c>
      <c r="E236" s="31">
        <v>15300000</v>
      </c>
      <c r="F236" s="31">
        <v>15300000</v>
      </c>
      <c r="G236" s="31">
        <f t="shared" si="4"/>
        <v>0</v>
      </c>
      <c r="H236" s="32" t="s">
        <v>3088</v>
      </c>
      <c r="I236" s="42"/>
      <c r="J236" s="29"/>
      <c r="K236" s="29"/>
    </row>
    <row r="237" spans="1:11">
      <c r="A237" s="44">
        <v>215</v>
      </c>
      <c r="B237" s="38">
        <v>42859</v>
      </c>
      <c r="C237" s="40">
        <v>392003</v>
      </c>
      <c r="D237" s="30" t="s">
        <v>3827</v>
      </c>
      <c r="E237" s="31">
        <v>1200000</v>
      </c>
      <c r="F237" s="31">
        <v>1200000</v>
      </c>
      <c r="G237" s="31">
        <f t="shared" si="4"/>
        <v>0</v>
      </c>
      <c r="H237" s="32" t="s">
        <v>3089</v>
      </c>
      <c r="I237" s="42"/>
      <c r="J237" s="29"/>
      <c r="K237" s="29"/>
    </row>
    <row r="238" spans="1:11">
      <c r="A238" s="44">
        <v>216</v>
      </c>
      <c r="B238" s="38">
        <v>42859</v>
      </c>
      <c r="C238" s="40">
        <v>392029</v>
      </c>
      <c r="D238" s="30" t="s">
        <v>3828</v>
      </c>
      <c r="E238" s="31">
        <v>3800000</v>
      </c>
      <c r="F238" s="31">
        <v>3800000</v>
      </c>
      <c r="G238" s="31">
        <f t="shared" si="4"/>
        <v>0</v>
      </c>
      <c r="H238" s="32" t="s">
        <v>3090</v>
      </c>
      <c r="I238" s="42"/>
      <c r="J238" s="29"/>
      <c r="K238" s="29"/>
    </row>
    <row r="239" spans="1:11" ht="25.5">
      <c r="A239" s="44">
        <v>217</v>
      </c>
      <c r="B239" s="38">
        <v>42859</v>
      </c>
      <c r="C239" s="40">
        <v>400136</v>
      </c>
      <c r="D239" s="30" t="s">
        <v>3829</v>
      </c>
      <c r="E239" s="31">
        <v>3800000</v>
      </c>
      <c r="F239" s="31">
        <v>3800000</v>
      </c>
      <c r="G239" s="31">
        <f t="shared" si="4"/>
        <v>0</v>
      </c>
      <c r="H239" s="32" t="s">
        <v>3091</v>
      </c>
      <c r="I239" s="42"/>
      <c r="J239" s="29"/>
      <c r="K239" s="29"/>
    </row>
    <row r="240" spans="1:11">
      <c r="A240" s="44">
        <v>218</v>
      </c>
      <c r="B240" s="38">
        <v>42859</v>
      </c>
      <c r="C240" s="40">
        <v>402706</v>
      </c>
      <c r="D240" s="30" t="s">
        <v>3830</v>
      </c>
      <c r="E240" s="31">
        <v>3000000</v>
      </c>
      <c r="F240" s="31">
        <v>3000000</v>
      </c>
      <c r="G240" s="31">
        <f t="shared" si="4"/>
        <v>0</v>
      </c>
      <c r="H240" s="32" t="s">
        <v>3092</v>
      </c>
      <c r="I240" s="42"/>
      <c r="J240" s="29"/>
      <c r="K240" s="29"/>
    </row>
    <row r="241" spans="1:11">
      <c r="A241" s="44">
        <v>219</v>
      </c>
      <c r="B241" s="38">
        <v>42859</v>
      </c>
      <c r="C241" s="40">
        <v>390971</v>
      </c>
      <c r="D241" s="30" t="s">
        <v>3831</v>
      </c>
      <c r="E241" s="31">
        <v>5000000</v>
      </c>
      <c r="F241" s="31">
        <v>5000000</v>
      </c>
      <c r="G241" s="31">
        <f t="shared" si="4"/>
        <v>0</v>
      </c>
      <c r="H241" s="32" t="s">
        <v>3093</v>
      </c>
      <c r="I241" s="42"/>
      <c r="J241" s="29"/>
      <c r="K241" s="29"/>
    </row>
    <row r="242" spans="1:11">
      <c r="A242" s="44">
        <v>220</v>
      </c>
      <c r="B242" s="38">
        <v>42859</v>
      </c>
      <c r="C242" s="40">
        <v>391025</v>
      </c>
      <c r="D242" s="30" t="s">
        <v>3832</v>
      </c>
      <c r="E242" s="31">
        <v>3800000</v>
      </c>
      <c r="F242" s="31">
        <v>3800000</v>
      </c>
      <c r="G242" s="31">
        <f t="shared" si="4"/>
        <v>0</v>
      </c>
      <c r="H242" s="32" t="s">
        <v>3094</v>
      </c>
      <c r="I242" s="42"/>
      <c r="J242" s="29"/>
      <c r="K242" s="29"/>
    </row>
    <row r="243" spans="1:11">
      <c r="A243" s="44">
        <v>221</v>
      </c>
      <c r="B243" s="38">
        <v>42859</v>
      </c>
      <c r="C243" s="40">
        <v>392020</v>
      </c>
      <c r="D243" s="30" t="s">
        <v>3833</v>
      </c>
      <c r="E243" s="31">
        <v>4000000</v>
      </c>
      <c r="F243" s="31">
        <v>4000000</v>
      </c>
      <c r="G243" s="31">
        <f t="shared" si="4"/>
        <v>0</v>
      </c>
      <c r="H243" s="32" t="s">
        <v>3095</v>
      </c>
      <c r="I243" s="42"/>
      <c r="J243" s="29"/>
      <c r="K243" s="29"/>
    </row>
    <row r="244" spans="1:11">
      <c r="A244" s="44">
        <v>222</v>
      </c>
      <c r="B244" s="38">
        <v>42859</v>
      </c>
      <c r="C244" s="40">
        <v>401540</v>
      </c>
      <c r="D244" s="30" t="s">
        <v>3834</v>
      </c>
      <c r="E244" s="31">
        <v>1800000</v>
      </c>
      <c r="F244" s="31">
        <v>1800000</v>
      </c>
      <c r="G244" s="31">
        <f t="shared" si="4"/>
        <v>0</v>
      </c>
      <c r="H244" s="32" t="s">
        <v>3096</v>
      </c>
      <c r="I244" s="42"/>
      <c r="J244" s="29"/>
      <c r="K244" s="29"/>
    </row>
    <row r="245" spans="1:11">
      <c r="A245" s="44">
        <v>223</v>
      </c>
      <c r="B245" s="38">
        <v>42859</v>
      </c>
      <c r="C245" s="40">
        <v>401541</v>
      </c>
      <c r="D245" s="30" t="s">
        <v>3835</v>
      </c>
      <c r="E245" s="31">
        <v>3600000</v>
      </c>
      <c r="F245" s="31">
        <v>3600000</v>
      </c>
      <c r="G245" s="31">
        <f t="shared" si="4"/>
        <v>0</v>
      </c>
      <c r="H245" s="32" t="s">
        <v>3097</v>
      </c>
      <c r="I245" s="42"/>
      <c r="J245" s="29"/>
      <c r="K245" s="29"/>
    </row>
    <row r="246" spans="1:11">
      <c r="A246" s="44">
        <v>224</v>
      </c>
      <c r="B246" s="38">
        <v>42859</v>
      </c>
      <c r="C246" s="40">
        <v>402344</v>
      </c>
      <c r="D246" s="30" t="s">
        <v>3836</v>
      </c>
      <c r="E246" s="31">
        <v>3800000</v>
      </c>
      <c r="F246" s="31">
        <v>3800000</v>
      </c>
      <c r="G246" s="31">
        <f t="shared" si="4"/>
        <v>0</v>
      </c>
      <c r="H246" s="32" t="s">
        <v>3098</v>
      </c>
      <c r="I246" s="42"/>
      <c r="J246" s="29"/>
      <c r="K246" s="29"/>
    </row>
    <row r="247" spans="1:11">
      <c r="A247" s="44">
        <v>225</v>
      </c>
      <c r="B247" s="38">
        <v>42859</v>
      </c>
      <c r="C247" s="40">
        <v>380729</v>
      </c>
      <c r="D247" s="30" t="s">
        <v>3837</v>
      </c>
      <c r="E247" s="31">
        <v>600000</v>
      </c>
      <c r="F247" s="31">
        <v>600000</v>
      </c>
      <c r="G247" s="31">
        <f t="shared" si="4"/>
        <v>0</v>
      </c>
      <c r="H247" s="32" t="s">
        <v>3099</v>
      </c>
      <c r="I247" s="42"/>
      <c r="J247" s="29"/>
      <c r="K247" s="29"/>
    </row>
    <row r="248" spans="1:11">
      <c r="A248" s="44">
        <v>226</v>
      </c>
      <c r="B248" s="38">
        <v>42859</v>
      </c>
      <c r="C248" s="40">
        <v>391434</v>
      </c>
      <c r="D248" s="30" t="s">
        <v>3838</v>
      </c>
      <c r="E248" s="31">
        <v>1140000</v>
      </c>
      <c r="F248" s="31">
        <v>1140000</v>
      </c>
      <c r="G248" s="31">
        <f t="shared" si="4"/>
        <v>0</v>
      </c>
      <c r="H248" s="32" t="s">
        <v>3100</v>
      </c>
      <c r="I248" s="42"/>
      <c r="J248" s="29"/>
      <c r="K248" s="29"/>
    </row>
    <row r="249" spans="1:11">
      <c r="A249" s="44">
        <v>227</v>
      </c>
      <c r="B249" s="38">
        <v>42859</v>
      </c>
      <c r="C249" s="40">
        <v>392471</v>
      </c>
      <c r="D249" s="30" t="s">
        <v>3839</v>
      </c>
      <c r="E249" s="31">
        <v>3000000</v>
      </c>
      <c r="F249" s="31">
        <v>3000000</v>
      </c>
      <c r="G249" s="31">
        <f t="shared" si="4"/>
        <v>0</v>
      </c>
      <c r="H249" s="32" t="s">
        <v>3101</v>
      </c>
      <c r="I249" s="42"/>
      <c r="J249" s="29"/>
      <c r="K249" s="29"/>
    </row>
    <row r="250" spans="1:11">
      <c r="A250" s="44">
        <v>228</v>
      </c>
      <c r="B250" s="38">
        <v>42859</v>
      </c>
      <c r="C250" s="40">
        <v>391711</v>
      </c>
      <c r="D250" s="30" t="s">
        <v>3840</v>
      </c>
      <c r="E250" s="31">
        <v>4000000</v>
      </c>
      <c r="F250" s="31">
        <v>4000000</v>
      </c>
      <c r="G250" s="31">
        <f t="shared" si="4"/>
        <v>0</v>
      </c>
      <c r="H250" s="32" t="s">
        <v>3102</v>
      </c>
      <c r="I250" s="42"/>
      <c r="J250" s="29"/>
      <c r="K250" s="29"/>
    </row>
    <row r="251" spans="1:11">
      <c r="A251" s="44">
        <v>229</v>
      </c>
      <c r="B251" s="38">
        <v>42859</v>
      </c>
      <c r="C251" s="40">
        <v>401838</v>
      </c>
      <c r="D251" s="30" t="s">
        <v>3841</v>
      </c>
      <c r="E251" s="31">
        <v>3000000</v>
      </c>
      <c r="F251" s="31">
        <v>3000000</v>
      </c>
      <c r="G251" s="31">
        <f t="shared" si="4"/>
        <v>0</v>
      </c>
      <c r="H251" s="32" t="s">
        <v>3103</v>
      </c>
      <c r="I251" s="42"/>
      <c r="J251" s="29"/>
      <c r="K251" s="29"/>
    </row>
    <row r="252" spans="1:11">
      <c r="A252" s="44">
        <v>230</v>
      </c>
      <c r="B252" s="38">
        <v>42859</v>
      </c>
      <c r="C252" s="40">
        <v>382719</v>
      </c>
      <c r="D252" s="30" t="s">
        <v>3842</v>
      </c>
      <c r="E252" s="31">
        <v>3000000</v>
      </c>
      <c r="F252" s="31">
        <v>3000000</v>
      </c>
      <c r="G252" s="31">
        <f t="shared" si="4"/>
        <v>0</v>
      </c>
      <c r="H252" s="32" t="s">
        <v>3104</v>
      </c>
      <c r="I252" s="42"/>
      <c r="J252" s="29"/>
      <c r="K252" s="29"/>
    </row>
    <row r="253" spans="1:11">
      <c r="A253" s="44">
        <v>231</v>
      </c>
      <c r="B253" s="38">
        <v>42859</v>
      </c>
      <c r="C253" s="40">
        <v>400315</v>
      </c>
      <c r="D253" s="30" t="s">
        <v>3843</v>
      </c>
      <c r="E253" s="31">
        <v>3600000</v>
      </c>
      <c r="F253" s="31">
        <v>3600000</v>
      </c>
      <c r="G253" s="31">
        <f t="shared" si="4"/>
        <v>0</v>
      </c>
      <c r="H253" s="32" t="s">
        <v>3105</v>
      </c>
      <c r="I253" s="42"/>
      <c r="J253" s="29"/>
      <c r="K253" s="29"/>
    </row>
    <row r="254" spans="1:11">
      <c r="A254" s="44">
        <v>232</v>
      </c>
      <c r="B254" s="38">
        <v>42859</v>
      </c>
      <c r="C254" s="40">
        <v>382564</v>
      </c>
      <c r="D254" s="30" t="s">
        <v>3844</v>
      </c>
      <c r="E254" s="31">
        <v>5000000</v>
      </c>
      <c r="F254" s="31">
        <v>5000000</v>
      </c>
      <c r="G254" s="31">
        <f t="shared" si="4"/>
        <v>0</v>
      </c>
      <c r="H254" s="32" t="s">
        <v>3106</v>
      </c>
      <c r="I254" s="42"/>
      <c r="J254" s="29"/>
      <c r="K254" s="29"/>
    </row>
    <row r="255" spans="1:11" ht="25.5">
      <c r="A255" s="44">
        <v>233</v>
      </c>
      <c r="B255" s="38">
        <v>42859</v>
      </c>
      <c r="C255" s="40">
        <v>382565</v>
      </c>
      <c r="D255" s="30" t="s">
        <v>3845</v>
      </c>
      <c r="E255" s="31">
        <v>5000000</v>
      </c>
      <c r="F255" s="31">
        <v>5000000</v>
      </c>
      <c r="G255" s="31">
        <f t="shared" si="4"/>
        <v>0</v>
      </c>
      <c r="H255" s="32" t="s">
        <v>3107</v>
      </c>
      <c r="I255" s="42"/>
      <c r="J255" s="29"/>
      <c r="K255" s="29"/>
    </row>
    <row r="256" spans="1:11">
      <c r="A256" s="44">
        <v>234</v>
      </c>
      <c r="B256" s="38">
        <v>42859</v>
      </c>
      <c r="C256" s="40">
        <v>390669</v>
      </c>
      <c r="D256" s="30" t="s">
        <v>3846</v>
      </c>
      <c r="E256" s="31">
        <v>9500000</v>
      </c>
      <c r="F256" s="31">
        <v>9500000</v>
      </c>
      <c r="G256" s="31">
        <f t="shared" si="4"/>
        <v>0</v>
      </c>
      <c r="H256" s="32" t="s">
        <v>3108</v>
      </c>
      <c r="I256" s="42"/>
      <c r="J256" s="29"/>
      <c r="K256" s="29"/>
    </row>
    <row r="257" spans="1:11">
      <c r="A257" s="44">
        <v>235</v>
      </c>
      <c r="B257" s="38">
        <v>42859</v>
      </c>
      <c r="C257" s="40">
        <v>380313</v>
      </c>
      <c r="D257" s="30" t="s">
        <v>3847</v>
      </c>
      <c r="E257" s="31">
        <v>1000000</v>
      </c>
      <c r="F257" s="31">
        <v>1000000</v>
      </c>
      <c r="G257" s="31">
        <f t="shared" si="4"/>
        <v>0</v>
      </c>
      <c r="H257" s="32" t="s">
        <v>3110</v>
      </c>
      <c r="I257" s="42"/>
      <c r="J257" s="29"/>
      <c r="K257" s="29"/>
    </row>
    <row r="258" spans="1:11">
      <c r="A258" s="44">
        <v>236</v>
      </c>
      <c r="B258" s="38">
        <v>42859</v>
      </c>
      <c r="C258" s="40">
        <v>390557</v>
      </c>
      <c r="D258" s="30" t="s">
        <v>3848</v>
      </c>
      <c r="E258" s="31">
        <v>3800000</v>
      </c>
      <c r="F258" s="31">
        <v>3800000</v>
      </c>
      <c r="G258" s="31">
        <f t="shared" si="4"/>
        <v>0</v>
      </c>
      <c r="H258" s="32" t="s">
        <v>3111</v>
      </c>
      <c r="I258" s="42"/>
      <c r="J258" s="29"/>
      <c r="K258" s="29"/>
    </row>
    <row r="259" spans="1:11">
      <c r="A259" s="44">
        <v>237</v>
      </c>
      <c r="B259" s="38">
        <v>42859</v>
      </c>
      <c r="C259" s="40">
        <v>402102</v>
      </c>
      <c r="D259" s="30" t="s">
        <v>3849</v>
      </c>
      <c r="E259" s="31">
        <v>3400000</v>
      </c>
      <c r="F259" s="31">
        <v>3400000</v>
      </c>
      <c r="G259" s="31">
        <f t="shared" si="4"/>
        <v>0</v>
      </c>
      <c r="H259" s="32" t="s">
        <v>3112</v>
      </c>
      <c r="I259" s="42"/>
      <c r="J259" s="29"/>
      <c r="K259" s="29"/>
    </row>
    <row r="260" spans="1:11">
      <c r="A260" s="44">
        <v>238</v>
      </c>
      <c r="B260" s="38">
        <v>42859</v>
      </c>
      <c r="C260" s="40">
        <v>391674</v>
      </c>
      <c r="D260" s="30" t="s">
        <v>3732</v>
      </c>
      <c r="E260" s="31">
        <v>3800000</v>
      </c>
      <c r="F260" s="31">
        <v>3800000</v>
      </c>
      <c r="G260" s="31">
        <f t="shared" si="4"/>
        <v>0</v>
      </c>
      <c r="H260" s="32" t="s">
        <v>3113</v>
      </c>
      <c r="I260" s="42"/>
      <c r="J260" s="29"/>
      <c r="K260" s="29"/>
    </row>
    <row r="261" spans="1:11">
      <c r="A261" s="44">
        <v>239</v>
      </c>
      <c r="B261" s="38">
        <v>42859</v>
      </c>
      <c r="C261" s="40">
        <v>401533</v>
      </c>
      <c r="D261" s="30" t="s">
        <v>3850</v>
      </c>
      <c r="E261" s="31">
        <v>3800000</v>
      </c>
      <c r="F261" s="31">
        <v>3800000</v>
      </c>
      <c r="G261" s="31">
        <f t="shared" si="4"/>
        <v>0</v>
      </c>
      <c r="H261" s="32" t="s">
        <v>3114</v>
      </c>
      <c r="I261" s="42"/>
      <c r="J261" s="29"/>
      <c r="K261" s="29"/>
    </row>
    <row r="262" spans="1:11">
      <c r="A262" s="44">
        <v>240</v>
      </c>
      <c r="B262" s="38">
        <v>42859</v>
      </c>
      <c r="C262" s="40">
        <v>382152</v>
      </c>
      <c r="D262" s="30" t="s">
        <v>3851</v>
      </c>
      <c r="E262" s="31">
        <v>800000</v>
      </c>
      <c r="F262" s="31">
        <v>800000</v>
      </c>
      <c r="G262" s="31">
        <f t="shared" si="4"/>
        <v>0</v>
      </c>
      <c r="H262" s="32" t="s">
        <v>3115</v>
      </c>
      <c r="I262" s="42"/>
      <c r="J262" s="29"/>
      <c r="K262" s="29"/>
    </row>
    <row r="263" spans="1:11">
      <c r="A263" s="44">
        <v>241</v>
      </c>
      <c r="B263" s="38">
        <v>42859</v>
      </c>
      <c r="C263" s="40">
        <v>403620</v>
      </c>
      <c r="D263" s="30" t="s">
        <v>3852</v>
      </c>
      <c r="E263" s="31">
        <v>2400000</v>
      </c>
      <c r="F263" s="31">
        <v>2400000</v>
      </c>
      <c r="G263" s="31">
        <f t="shared" si="4"/>
        <v>0</v>
      </c>
      <c r="H263" s="32" t="s">
        <v>3116</v>
      </c>
      <c r="I263" s="42"/>
      <c r="J263" s="29"/>
      <c r="K263" s="29"/>
    </row>
    <row r="264" spans="1:11">
      <c r="A264" s="44">
        <v>242</v>
      </c>
      <c r="B264" s="38">
        <v>42859</v>
      </c>
      <c r="C264" s="40">
        <v>400426</v>
      </c>
      <c r="D264" s="30" t="s">
        <v>3853</v>
      </c>
      <c r="E264" s="31">
        <v>3800000</v>
      </c>
      <c r="F264" s="31">
        <v>3800000</v>
      </c>
      <c r="G264" s="31">
        <f t="shared" si="4"/>
        <v>0</v>
      </c>
      <c r="H264" s="32" t="s">
        <v>3117</v>
      </c>
      <c r="I264" s="42"/>
      <c r="J264" s="29"/>
      <c r="K264" s="29"/>
    </row>
    <row r="265" spans="1:11">
      <c r="A265" s="44">
        <v>243</v>
      </c>
      <c r="B265" s="38">
        <v>42859</v>
      </c>
      <c r="C265" s="40">
        <v>401249</v>
      </c>
      <c r="D265" s="30" t="s">
        <v>3854</v>
      </c>
      <c r="E265" s="31">
        <v>3600000</v>
      </c>
      <c r="F265" s="31">
        <v>3600000</v>
      </c>
      <c r="G265" s="31">
        <f t="shared" si="4"/>
        <v>0</v>
      </c>
      <c r="H265" s="32" t="s">
        <v>3118</v>
      </c>
      <c r="I265" s="42"/>
      <c r="J265" s="29"/>
      <c r="K265" s="29"/>
    </row>
    <row r="266" spans="1:11">
      <c r="A266" s="44">
        <v>244</v>
      </c>
      <c r="B266" s="38">
        <v>42859</v>
      </c>
      <c r="C266" s="40">
        <v>401747</v>
      </c>
      <c r="D266" s="30" t="s">
        <v>3855</v>
      </c>
      <c r="E266" s="31">
        <v>4000000</v>
      </c>
      <c r="F266" s="31">
        <v>4000000</v>
      </c>
      <c r="G266" s="31">
        <f t="shared" si="4"/>
        <v>0</v>
      </c>
      <c r="H266" s="32" t="s">
        <v>3119</v>
      </c>
      <c r="I266" s="42"/>
      <c r="J266" s="29"/>
      <c r="K266" s="29"/>
    </row>
    <row r="267" spans="1:11">
      <c r="A267" s="44">
        <v>245</v>
      </c>
      <c r="B267" s="38">
        <v>42859</v>
      </c>
      <c r="C267" s="40">
        <v>391842</v>
      </c>
      <c r="D267" s="30" t="s">
        <v>3856</v>
      </c>
      <c r="E267" s="31">
        <v>3800000</v>
      </c>
      <c r="F267" s="31">
        <v>3800000</v>
      </c>
      <c r="G267" s="31">
        <f t="shared" si="4"/>
        <v>0</v>
      </c>
      <c r="H267" s="32" t="s">
        <v>3120</v>
      </c>
      <c r="I267" s="42"/>
      <c r="J267" s="29"/>
      <c r="K267" s="29"/>
    </row>
    <row r="268" spans="1:11">
      <c r="A268" s="44">
        <v>246</v>
      </c>
      <c r="B268" s="38">
        <v>42859</v>
      </c>
      <c r="C268" s="40">
        <v>403312</v>
      </c>
      <c r="D268" s="30" t="s">
        <v>3857</v>
      </c>
      <c r="E268" s="31">
        <v>2400000</v>
      </c>
      <c r="F268" s="31">
        <v>2400000</v>
      </c>
      <c r="G268" s="31">
        <f t="shared" si="4"/>
        <v>0</v>
      </c>
      <c r="H268" s="32" t="s">
        <v>3121</v>
      </c>
      <c r="I268" s="42"/>
      <c r="J268" s="29"/>
      <c r="K268" s="29"/>
    </row>
    <row r="269" spans="1:11">
      <c r="A269" s="44">
        <v>247</v>
      </c>
      <c r="B269" s="38">
        <v>42859</v>
      </c>
      <c r="C269" s="40">
        <v>402711</v>
      </c>
      <c r="D269" s="30" t="s">
        <v>3858</v>
      </c>
      <c r="E269" s="31">
        <v>3000000</v>
      </c>
      <c r="F269" s="31">
        <v>3000000</v>
      </c>
      <c r="G269" s="31">
        <f t="shared" si="4"/>
        <v>0</v>
      </c>
      <c r="H269" s="32" t="s">
        <v>3122</v>
      </c>
      <c r="I269" s="42"/>
      <c r="J269" s="29"/>
      <c r="K269" s="29"/>
    </row>
    <row r="270" spans="1:11">
      <c r="A270" s="44">
        <v>248</v>
      </c>
      <c r="B270" s="38">
        <v>42859</v>
      </c>
      <c r="C270" s="40">
        <v>403223</v>
      </c>
      <c r="D270" s="30" t="s">
        <v>3859</v>
      </c>
      <c r="E270" s="31">
        <v>2400000</v>
      </c>
      <c r="F270" s="31">
        <v>2400000</v>
      </c>
      <c r="G270" s="31">
        <f t="shared" si="4"/>
        <v>0</v>
      </c>
      <c r="H270" s="32" t="s">
        <v>3123</v>
      </c>
      <c r="I270" s="42"/>
      <c r="J270" s="29"/>
      <c r="K270" s="29"/>
    </row>
    <row r="271" spans="1:11" ht="25.5">
      <c r="A271" s="44">
        <v>249</v>
      </c>
      <c r="B271" s="38">
        <v>42859</v>
      </c>
      <c r="C271" s="40">
        <v>401104</v>
      </c>
      <c r="D271" s="30" t="s">
        <v>3860</v>
      </c>
      <c r="E271" s="31">
        <v>3800000</v>
      </c>
      <c r="F271" s="31">
        <v>3800000</v>
      </c>
      <c r="G271" s="31">
        <f t="shared" si="4"/>
        <v>0</v>
      </c>
      <c r="H271" s="32" t="s">
        <v>3124</v>
      </c>
      <c r="I271" s="42"/>
      <c r="J271" s="29"/>
      <c r="K271" s="29"/>
    </row>
    <row r="272" spans="1:11" ht="25.5">
      <c r="A272" s="44">
        <v>250</v>
      </c>
      <c r="B272" s="38">
        <v>42859</v>
      </c>
      <c r="C272" s="40">
        <v>382725</v>
      </c>
      <c r="D272" s="30" t="s">
        <v>3861</v>
      </c>
      <c r="E272" s="31">
        <v>2400000</v>
      </c>
      <c r="F272" s="31">
        <v>2400000</v>
      </c>
      <c r="G272" s="31">
        <f t="shared" si="4"/>
        <v>0</v>
      </c>
      <c r="H272" s="32" t="s">
        <v>3125</v>
      </c>
      <c r="I272" s="42"/>
      <c r="J272" s="29"/>
      <c r="K272" s="29"/>
    </row>
    <row r="273" spans="1:11" ht="25.5">
      <c r="A273" s="44">
        <v>251</v>
      </c>
      <c r="B273" s="38">
        <v>42859</v>
      </c>
      <c r="C273" s="40">
        <v>372341</v>
      </c>
      <c r="D273" s="30" t="s">
        <v>3862</v>
      </c>
      <c r="E273" s="31">
        <v>600000</v>
      </c>
      <c r="F273" s="31">
        <v>600000</v>
      </c>
      <c r="G273" s="31">
        <f t="shared" si="4"/>
        <v>0</v>
      </c>
      <c r="H273" s="32" t="s">
        <v>3126</v>
      </c>
      <c r="I273" s="42"/>
      <c r="J273" s="29"/>
      <c r="K273" s="29"/>
    </row>
    <row r="274" spans="1:11">
      <c r="A274" s="44">
        <v>252</v>
      </c>
      <c r="B274" s="38">
        <v>42859</v>
      </c>
      <c r="C274" s="40">
        <v>391702</v>
      </c>
      <c r="D274" s="30" t="s">
        <v>3863</v>
      </c>
      <c r="E274" s="31">
        <v>1200000</v>
      </c>
      <c r="F274" s="31">
        <v>1200000</v>
      </c>
      <c r="G274" s="31">
        <f t="shared" si="4"/>
        <v>0</v>
      </c>
      <c r="H274" s="32" t="s">
        <v>3128</v>
      </c>
      <c r="I274" s="42"/>
      <c r="J274" s="29"/>
      <c r="K274" s="29"/>
    </row>
    <row r="275" spans="1:11">
      <c r="A275" s="44">
        <v>253</v>
      </c>
      <c r="B275" s="38">
        <v>42859</v>
      </c>
      <c r="C275" s="40">
        <v>402123</v>
      </c>
      <c r="D275" s="30" t="s">
        <v>3864</v>
      </c>
      <c r="E275" s="31">
        <v>4000000</v>
      </c>
      <c r="F275" s="31">
        <v>4000000</v>
      </c>
      <c r="G275" s="31">
        <f t="shared" si="4"/>
        <v>0</v>
      </c>
      <c r="H275" s="32" t="s">
        <v>3129</v>
      </c>
      <c r="I275" s="42"/>
      <c r="J275" s="29"/>
      <c r="K275" s="29"/>
    </row>
    <row r="276" spans="1:11">
      <c r="A276" s="44">
        <v>254</v>
      </c>
      <c r="B276" s="38">
        <v>42859</v>
      </c>
      <c r="C276" s="40">
        <v>401551</v>
      </c>
      <c r="D276" s="30" t="s">
        <v>3865</v>
      </c>
      <c r="E276" s="31">
        <v>3200000</v>
      </c>
      <c r="F276" s="31">
        <v>3200000</v>
      </c>
      <c r="G276" s="31">
        <f t="shared" si="4"/>
        <v>0</v>
      </c>
      <c r="H276" s="32" t="s">
        <v>3130</v>
      </c>
      <c r="I276" s="42"/>
      <c r="J276" s="29"/>
      <c r="K276" s="29"/>
    </row>
    <row r="277" spans="1:11">
      <c r="A277" s="44">
        <v>255</v>
      </c>
      <c r="B277" s="38">
        <v>42859</v>
      </c>
      <c r="C277" s="40">
        <v>401552</v>
      </c>
      <c r="D277" s="30" t="s">
        <v>3866</v>
      </c>
      <c r="E277" s="31">
        <v>1140000</v>
      </c>
      <c r="F277" s="31">
        <v>1140000</v>
      </c>
      <c r="G277" s="31">
        <f t="shared" si="4"/>
        <v>0</v>
      </c>
      <c r="H277" s="32" t="s">
        <v>3131</v>
      </c>
      <c r="I277" s="42"/>
      <c r="J277" s="29"/>
      <c r="K277" s="29"/>
    </row>
    <row r="278" spans="1:11">
      <c r="A278" s="44">
        <v>256</v>
      </c>
      <c r="B278" s="38">
        <v>42859</v>
      </c>
      <c r="C278" s="40">
        <v>401865</v>
      </c>
      <c r="D278" s="30" t="s">
        <v>3867</v>
      </c>
      <c r="E278" s="31">
        <v>3600000</v>
      </c>
      <c r="F278" s="31">
        <v>3600000</v>
      </c>
      <c r="G278" s="31">
        <f t="shared" si="4"/>
        <v>0</v>
      </c>
      <c r="H278" s="32" t="s">
        <v>3132</v>
      </c>
      <c r="I278" s="42"/>
      <c r="J278" s="29"/>
      <c r="K278" s="29"/>
    </row>
    <row r="279" spans="1:11">
      <c r="A279" s="44">
        <v>257</v>
      </c>
      <c r="B279" s="38">
        <v>42859</v>
      </c>
      <c r="C279" s="40">
        <v>391512</v>
      </c>
      <c r="D279" s="30" t="s">
        <v>3868</v>
      </c>
      <c r="E279" s="31">
        <v>3800000</v>
      </c>
      <c r="F279" s="31">
        <v>3800000</v>
      </c>
      <c r="G279" s="31">
        <f t="shared" si="4"/>
        <v>0</v>
      </c>
      <c r="H279" s="32" t="s">
        <v>3133</v>
      </c>
      <c r="I279" s="42"/>
      <c r="J279" s="29"/>
      <c r="K279" s="29"/>
    </row>
    <row r="280" spans="1:11">
      <c r="A280" s="44">
        <v>258</v>
      </c>
      <c r="B280" s="38">
        <v>42859</v>
      </c>
      <c r="C280" s="40">
        <v>402529</v>
      </c>
      <c r="D280" s="30" t="s">
        <v>3869</v>
      </c>
      <c r="E280" s="31">
        <v>3400000</v>
      </c>
      <c r="F280" s="31">
        <v>3400000</v>
      </c>
      <c r="G280" s="31">
        <f t="shared" si="4"/>
        <v>0</v>
      </c>
      <c r="H280" s="32" t="s">
        <v>3134</v>
      </c>
      <c r="I280" s="42"/>
      <c r="J280" s="29"/>
      <c r="K280" s="29"/>
    </row>
    <row r="281" spans="1:11">
      <c r="A281" s="44">
        <v>259</v>
      </c>
      <c r="B281" s="38">
        <v>42859</v>
      </c>
      <c r="C281" s="40">
        <v>400457</v>
      </c>
      <c r="D281" s="30" t="s">
        <v>3870</v>
      </c>
      <c r="E281" s="31">
        <v>3800000</v>
      </c>
      <c r="F281" s="31">
        <v>3800000</v>
      </c>
      <c r="G281" s="31">
        <f t="shared" si="4"/>
        <v>0</v>
      </c>
      <c r="H281" s="32" t="s">
        <v>3135</v>
      </c>
      <c r="I281" s="42"/>
      <c r="J281" s="29"/>
      <c r="K281" s="29"/>
    </row>
    <row r="282" spans="1:11">
      <c r="A282" s="44">
        <v>260</v>
      </c>
      <c r="B282" s="38">
        <v>42859</v>
      </c>
      <c r="C282" s="40">
        <v>381922</v>
      </c>
      <c r="D282" s="30" t="s">
        <v>3871</v>
      </c>
      <c r="E282" s="31">
        <v>2000000</v>
      </c>
      <c r="F282" s="31">
        <v>2000000</v>
      </c>
      <c r="G282" s="31">
        <f t="shared" si="4"/>
        <v>0</v>
      </c>
      <c r="H282" s="32" t="s">
        <v>3136</v>
      </c>
      <c r="I282" s="42"/>
      <c r="J282" s="29"/>
      <c r="K282" s="29"/>
    </row>
    <row r="283" spans="1:11">
      <c r="A283" s="44">
        <v>261</v>
      </c>
      <c r="B283" s="38">
        <v>42859</v>
      </c>
      <c r="C283" s="40">
        <v>390925</v>
      </c>
      <c r="D283" s="30" t="s">
        <v>3872</v>
      </c>
      <c r="E283" s="31">
        <v>4000000</v>
      </c>
      <c r="F283" s="31">
        <v>4000000</v>
      </c>
      <c r="G283" s="31">
        <f t="shared" si="4"/>
        <v>0</v>
      </c>
      <c r="H283" s="32" t="s">
        <v>3137</v>
      </c>
      <c r="I283" s="42"/>
      <c r="J283" s="29"/>
      <c r="K283" s="29"/>
    </row>
    <row r="284" spans="1:11">
      <c r="A284" s="44">
        <v>262</v>
      </c>
      <c r="B284" s="38">
        <v>42859</v>
      </c>
      <c r="C284" s="40">
        <v>403947</v>
      </c>
      <c r="D284" s="30" t="s">
        <v>3873</v>
      </c>
      <c r="E284" s="31">
        <v>6400000</v>
      </c>
      <c r="F284" s="31">
        <v>6400000</v>
      </c>
      <c r="G284" s="31">
        <f t="shared" si="4"/>
        <v>0</v>
      </c>
      <c r="H284" s="32" t="s">
        <v>3138</v>
      </c>
      <c r="I284" s="42"/>
      <c r="J284" s="29"/>
      <c r="K284" s="29"/>
    </row>
    <row r="285" spans="1:11">
      <c r="A285" s="44">
        <v>263</v>
      </c>
      <c r="B285" s="38">
        <v>42859</v>
      </c>
      <c r="C285" s="40">
        <v>403413</v>
      </c>
      <c r="D285" s="30" t="s">
        <v>3874</v>
      </c>
      <c r="E285" s="31">
        <v>3000000</v>
      </c>
      <c r="F285" s="31">
        <v>3000000</v>
      </c>
      <c r="G285" s="31">
        <f t="shared" si="4"/>
        <v>0</v>
      </c>
      <c r="H285" s="32" t="s">
        <v>3139</v>
      </c>
      <c r="I285" s="42"/>
      <c r="J285" s="29"/>
      <c r="K285" s="29"/>
    </row>
    <row r="286" spans="1:11">
      <c r="A286" s="44">
        <v>264</v>
      </c>
      <c r="B286" s="38">
        <v>42859</v>
      </c>
      <c r="C286" s="40">
        <v>402124</v>
      </c>
      <c r="D286" s="30" t="s">
        <v>3875</v>
      </c>
      <c r="E286" s="31">
        <v>4000000</v>
      </c>
      <c r="F286" s="31">
        <v>4000000</v>
      </c>
      <c r="G286" s="31">
        <f t="shared" si="4"/>
        <v>0</v>
      </c>
      <c r="H286" s="32" t="s">
        <v>3140</v>
      </c>
      <c r="I286" s="42"/>
      <c r="J286" s="29"/>
      <c r="K286" s="29"/>
    </row>
    <row r="287" spans="1:11">
      <c r="A287" s="44">
        <v>265</v>
      </c>
      <c r="B287" s="38">
        <v>42859</v>
      </c>
      <c r="C287" s="40">
        <v>402105</v>
      </c>
      <c r="D287" s="30" t="s">
        <v>3876</v>
      </c>
      <c r="E287" s="31">
        <v>4000000</v>
      </c>
      <c r="F287" s="31">
        <v>4000000</v>
      </c>
      <c r="G287" s="31">
        <f t="shared" si="4"/>
        <v>0</v>
      </c>
      <c r="H287" s="32" t="s">
        <v>3141</v>
      </c>
      <c r="I287" s="42"/>
      <c r="J287" s="29"/>
      <c r="K287" s="29"/>
    </row>
    <row r="288" spans="1:11">
      <c r="A288" s="44">
        <v>266</v>
      </c>
      <c r="B288" s="38">
        <v>42859</v>
      </c>
      <c r="C288" s="40">
        <v>402568</v>
      </c>
      <c r="D288" s="30" t="s">
        <v>3877</v>
      </c>
      <c r="E288" s="31">
        <v>4000000</v>
      </c>
      <c r="F288" s="31">
        <v>4000000</v>
      </c>
      <c r="G288" s="31">
        <f t="shared" si="4"/>
        <v>0</v>
      </c>
      <c r="H288" s="32" t="s">
        <v>3142</v>
      </c>
      <c r="I288" s="42"/>
      <c r="J288" s="29"/>
      <c r="K288" s="29"/>
    </row>
    <row r="289" spans="1:11">
      <c r="A289" s="44">
        <v>267</v>
      </c>
      <c r="B289" s="38">
        <v>42859</v>
      </c>
      <c r="C289" s="40">
        <v>392238</v>
      </c>
      <c r="D289" s="30" t="s">
        <v>3878</v>
      </c>
      <c r="E289" s="31">
        <v>3800000</v>
      </c>
      <c r="F289" s="31">
        <v>3800000</v>
      </c>
      <c r="G289" s="31">
        <f t="shared" ref="G289:G340" si="5">F289-E289</f>
        <v>0</v>
      </c>
      <c r="H289" s="32" t="s">
        <v>3143</v>
      </c>
      <c r="I289" s="42"/>
      <c r="J289" s="29"/>
      <c r="K289" s="29"/>
    </row>
    <row r="290" spans="1:11">
      <c r="A290" s="44">
        <v>268</v>
      </c>
      <c r="B290" s="38">
        <v>42859</v>
      </c>
      <c r="C290" s="40">
        <v>382412</v>
      </c>
      <c r="D290" s="30" t="s">
        <v>3879</v>
      </c>
      <c r="E290" s="31">
        <v>2000000</v>
      </c>
      <c r="F290" s="31">
        <v>2000000</v>
      </c>
      <c r="G290" s="31">
        <f t="shared" si="5"/>
        <v>0</v>
      </c>
      <c r="H290" s="32" t="s">
        <v>3144</v>
      </c>
      <c r="I290" s="42"/>
      <c r="J290" s="29"/>
      <c r="K290" s="29"/>
    </row>
    <row r="291" spans="1:11">
      <c r="A291" s="44">
        <v>269</v>
      </c>
      <c r="B291" s="38">
        <v>42859</v>
      </c>
      <c r="C291" s="40">
        <v>393132</v>
      </c>
      <c r="D291" s="30" t="s">
        <v>3880</v>
      </c>
      <c r="E291" s="31">
        <v>3000000</v>
      </c>
      <c r="F291" s="31">
        <v>3000000</v>
      </c>
      <c r="G291" s="31">
        <f t="shared" si="5"/>
        <v>0</v>
      </c>
      <c r="H291" s="32" t="s">
        <v>3145</v>
      </c>
      <c r="I291" s="42"/>
      <c r="J291" s="29"/>
      <c r="K291" s="29"/>
    </row>
    <row r="292" spans="1:11">
      <c r="A292" s="44">
        <v>270</v>
      </c>
      <c r="B292" s="38">
        <v>42859</v>
      </c>
      <c r="C292" s="40">
        <v>382460</v>
      </c>
      <c r="D292" s="30" t="s">
        <v>3881</v>
      </c>
      <c r="E292" s="31">
        <v>5000000</v>
      </c>
      <c r="F292" s="31">
        <v>5000000</v>
      </c>
      <c r="G292" s="31">
        <f t="shared" si="5"/>
        <v>0</v>
      </c>
      <c r="H292" s="32" t="s">
        <v>3146</v>
      </c>
      <c r="I292" s="42"/>
      <c r="J292" s="29"/>
      <c r="K292" s="29"/>
    </row>
    <row r="293" spans="1:11">
      <c r="A293" s="44">
        <v>271</v>
      </c>
      <c r="B293" s="38">
        <v>42859</v>
      </c>
      <c r="C293" s="40">
        <v>382422</v>
      </c>
      <c r="D293" s="30" t="s">
        <v>3882</v>
      </c>
      <c r="E293" s="31">
        <v>2000000</v>
      </c>
      <c r="F293" s="31">
        <v>2000000</v>
      </c>
      <c r="G293" s="31">
        <f t="shared" si="5"/>
        <v>0</v>
      </c>
      <c r="H293" s="32" t="s">
        <v>3147</v>
      </c>
      <c r="I293" s="42"/>
      <c r="J293" s="29"/>
      <c r="K293" s="29"/>
    </row>
    <row r="294" spans="1:11">
      <c r="A294" s="44">
        <v>272</v>
      </c>
      <c r="B294" s="38">
        <v>42859</v>
      </c>
      <c r="C294" s="40">
        <v>380743</v>
      </c>
      <c r="D294" s="30" t="s">
        <v>3883</v>
      </c>
      <c r="E294" s="31">
        <v>2000000</v>
      </c>
      <c r="F294" s="31">
        <v>2000000</v>
      </c>
      <c r="G294" s="31">
        <f t="shared" si="5"/>
        <v>0</v>
      </c>
      <c r="H294" s="32" t="s">
        <v>3148</v>
      </c>
      <c r="I294" s="42"/>
      <c r="J294" s="29"/>
      <c r="K294" s="29"/>
    </row>
    <row r="295" spans="1:11">
      <c r="A295" s="44">
        <v>273</v>
      </c>
      <c r="B295" s="38">
        <v>42859</v>
      </c>
      <c r="C295" s="40">
        <v>401601</v>
      </c>
      <c r="D295" s="30" t="s">
        <v>3884</v>
      </c>
      <c r="E295" s="31">
        <v>3200000</v>
      </c>
      <c r="F295" s="31">
        <v>3200000</v>
      </c>
      <c r="G295" s="31">
        <f t="shared" si="5"/>
        <v>0</v>
      </c>
      <c r="H295" s="32" t="s">
        <v>3149</v>
      </c>
      <c r="I295" s="42"/>
      <c r="J295" s="29"/>
      <c r="K295" s="29"/>
    </row>
    <row r="296" spans="1:11">
      <c r="A296" s="44">
        <v>274</v>
      </c>
      <c r="B296" s="38">
        <v>42859</v>
      </c>
      <c r="C296" s="40">
        <v>400443</v>
      </c>
      <c r="D296" s="30" t="s">
        <v>3885</v>
      </c>
      <c r="E296" s="31">
        <v>3200000</v>
      </c>
      <c r="F296" s="31">
        <v>3200000</v>
      </c>
      <c r="G296" s="31">
        <f t="shared" si="5"/>
        <v>0</v>
      </c>
      <c r="H296" s="32" t="s">
        <v>3150</v>
      </c>
      <c r="I296" s="42"/>
      <c r="J296" s="29"/>
      <c r="K296" s="29"/>
    </row>
    <row r="297" spans="1:11" ht="25.5">
      <c r="A297" s="44">
        <v>275</v>
      </c>
      <c r="B297" s="38">
        <v>42859</v>
      </c>
      <c r="C297" s="40">
        <v>391836</v>
      </c>
      <c r="D297" s="30" t="s">
        <v>2623</v>
      </c>
      <c r="E297" s="31">
        <v>3800000</v>
      </c>
      <c r="F297" s="31">
        <v>3800000</v>
      </c>
      <c r="G297" s="31">
        <f t="shared" si="5"/>
        <v>0</v>
      </c>
      <c r="H297" s="32" t="s">
        <v>3151</v>
      </c>
      <c r="I297" s="42"/>
      <c r="J297" s="29"/>
      <c r="K297" s="29"/>
    </row>
    <row r="298" spans="1:11">
      <c r="A298" s="44">
        <v>276</v>
      </c>
      <c r="B298" s="38">
        <v>42859</v>
      </c>
      <c r="C298" s="40">
        <v>401246</v>
      </c>
      <c r="D298" s="30" t="s">
        <v>3886</v>
      </c>
      <c r="E298" s="31">
        <v>3800000</v>
      </c>
      <c r="F298" s="31">
        <v>3800000</v>
      </c>
      <c r="G298" s="31">
        <f t="shared" si="5"/>
        <v>0</v>
      </c>
      <c r="H298" s="32" t="s">
        <v>3152</v>
      </c>
      <c r="I298" s="42"/>
      <c r="J298" s="29"/>
      <c r="K298" s="29"/>
    </row>
    <row r="299" spans="1:11" ht="25.5">
      <c r="A299" s="44">
        <v>277</v>
      </c>
      <c r="B299" s="38">
        <v>42859</v>
      </c>
      <c r="C299" s="40">
        <v>390455</v>
      </c>
      <c r="D299" s="30" t="s">
        <v>3887</v>
      </c>
      <c r="E299" s="31">
        <v>3800000</v>
      </c>
      <c r="F299" s="31">
        <v>3800000</v>
      </c>
      <c r="G299" s="31">
        <f t="shared" si="5"/>
        <v>0</v>
      </c>
      <c r="H299" s="32" t="s">
        <v>3153</v>
      </c>
      <c r="I299" s="42"/>
      <c r="J299" s="29"/>
      <c r="K299" s="29"/>
    </row>
    <row r="300" spans="1:11">
      <c r="A300" s="44">
        <v>278</v>
      </c>
      <c r="B300" s="38">
        <v>42859</v>
      </c>
      <c r="C300" s="40">
        <v>400215</v>
      </c>
      <c r="D300" s="30" t="s">
        <v>3888</v>
      </c>
      <c r="E300" s="31">
        <v>3800000</v>
      </c>
      <c r="F300" s="31">
        <v>3800000</v>
      </c>
      <c r="G300" s="31">
        <f t="shared" si="5"/>
        <v>0</v>
      </c>
      <c r="H300" s="32" t="s">
        <v>3154</v>
      </c>
      <c r="I300" s="42"/>
      <c r="J300" s="29"/>
      <c r="K300" s="29"/>
    </row>
    <row r="301" spans="1:11">
      <c r="A301" s="44">
        <v>279</v>
      </c>
      <c r="B301" s="38">
        <v>42859</v>
      </c>
      <c r="C301" s="40">
        <v>400201</v>
      </c>
      <c r="D301" s="30" t="s">
        <v>3889</v>
      </c>
      <c r="E301" s="31">
        <v>3800000</v>
      </c>
      <c r="F301" s="31">
        <v>3800000</v>
      </c>
      <c r="G301" s="31">
        <f t="shared" si="5"/>
        <v>0</v>
      </c>
      <c r="H301" s="32" t="s">
        <v>3155</v>
      </c>
      <c r="I301" s="42"/>
      <c r="J301" s="29"/>
      <c r="K301" s="29"/>
    </row>
    <row r="302" spans="1:11">
      <c r="A302" s="44">
        <v>280</v>
      </c>
      <c r="B302" s="38">
        <v>42859</v>
      </c>
      <c r="C302" s="40">
        <v>382421</v>
      </c>
      <c r="D302" s="30" t="s">
        <v>3890</v>
      </c>
      <c r="E302" s="31">
        <v>2000000</v>
      </c>
      <c r="F302" s="31">
        <v>2000000</v>
      </c>
      <c r="G302" s="31">
        <f t="shared" si="5"/>
        <v>0</v>
      </c>
      <c r="H302" s="32" t="s">
        <v>3156</v>
      </c>
      <c r="I302" s="42"/>
      <c r="J302" s="29"/>
      <c r="K302" s="29"/>
    </row>
    <row r="303" spans="1:11" ht="25.5">
      <c r="A303" s="44">
        <v>281</v>
      </c>
      <c r="B303" s="38">
        <v>42859</v>
      </c>
      <c r="C303" s="40">
        <v>403626</v>
      </c>
      <c r="D303" s="30" t="s">
        <v>2847</v>
      </c>
      <c r="E303" s="31">
        <v>2400000</v>
      </c>
      <c r="F303" s="31">
        <v>2400000</v>
      </c>
      <c r="G303" s="31">
        <f t="shared" si="5"/>
        <v>0</v>
      </c>
      <c r="H303" s="32" t="s">
        <v>3157</v>
      </c>
      <c r="I303" s="42"/>
      <c r="J303" s="29"/>
      <c r="K303" s="29"/>
    </row>
    <row r="304" spans="1:11" ht="25.5">
      <c r="A304" s="44">
        <v>282</v>
      </c>
      <c r="B304" s="38">
        <v>42859</v>
      </c>
      <c r="C304" s="40">
        <v>392229</v>
      </c>
      <c r="D304" s="30" t="s">
        <v>3891</v>
      </c>
      <c r="E304" s="31">
        <v>3400000</v>
      </c>
      <c r="F304" s="31">
        <v>3400000</v>
      </c>
      <c r="G304" s="31">
        <f t="shared" si="5"/>
        <v>0</v>
      </c>
      <c r="H304" s="32" t="s">
        <v>3158</v>
      </c>
      <c r="I304" s="42"/>
      <c r="J304" s="29"/>
      <c r="K304" s="29"/>
    </row>
    <row r="305" spans="1:11">
      <c r="A305" s="44">
        <v>283</v>
      </c>
      <c r="B305" s="38">
        <v>42859</v>
      </c>
      <c r="C305" s="40">
        <v>400841</v>
      </c>
      <c r="D305" s="30" t="s">
        <v>3892</v>
      </c>
      <c r="E305" s="31">
        <v>3200000</v>
      </c>
      <c r="F305" s="31">
        <v>3200000</v>
      </c>
      <c r="G305" s="31">
        <f t="shared" si="5"/>
        <v>0</v>
      </c>
      <c r="H305" s="32" t="s">
        <v>3159</v>
      </c>
      <c r="I305" s="42"/>
      <c r="J305" s="29"/>
      <c r="K305" s="29"/>
    </row>
    <row r="306" spans="1:11" ht="25.5">
      <c r="A306" s="44">
        <v>284</v>
      </c>
      <c r="B306" s="38">
        <v>42859</v>
      </c>
      <c r="C306" s="40">
        <v>382840</v>
      </c>
      <c r="D306" s="30" t="s">
        <v>3893</v>
      </c>
      <c r="E306" s="31">
        <v>2000000</v>
      </c>
      <c r="F306" s="31">
        <v>2000000</v>
      </c>
      <c r="G306" s="31">
        <f t="shared" si="5"/>
        <v>0</v>
      </c>
      <c r="H306" s="32" t="s">
        <v>3160</v>
      </c>
      <c r="I306" s="42"/>
      <c r="J306" s="29"/>
      <c r="K306" s="29"/>
    </row>
    <row r="307" spans="1:11" ht="25.5">
      <c r="A307" s="44">
        <v>285</v>
      </c>
      <c r="B307" s="38">
        <v>42859</v>
      </c>
      <c r="C307" s="40">
        <v>402601</v>
      </c>
      <c r="D307" s="30" t="s">
        <v>3894</v>
      </c>
      <c r="E307" s="31">
        <v>4000000</v>
      </c>
      <c r="F307" s="31">
        <v>4000000</v>
      </c>
      <c r="G307" s="31">
        <f t="shared" si="5"/>
        <v>0</v>
      </c>
      <c r="H307" s="32" t="s">
        <v>3161</v>
      </c>
      <c r="I307" s="42"/>
      <c r="J307" s="29"/>
      <c r="K307" s="29"/>
    </row>
    <row r="308" spans="1:11" ht="25.5">
      <c r="A308" s="44">
        <v>286</v>
      </c>
      <c r="B308" s="38">
        <v>42859</v>
      </c>
      <c r="C308" s="40">
        <v>402660</v>
      </c>
      <c r="D308" s="30" t="s">
        <v>3895</v>
      </c>
      <c r="E308" s="31">
        <v>4000000</v>
      </c>
      <c r="F308" s="31">
        <v>4000000</v>
      </c>
      <c r="G308" s="31">
        <f t="shared" si="5"/>
        <v>0</v>
      </c>
      <c r="H308" s="32" t="s">
        <v>3162</v>
      </c>
      <c r="I308" s="42"/>
      <c r="J308" s="29"/>
      <c r="K308" s="29"/>
    </row>
    <row r="309" spans="1:11" ht="25.5">
      <c r="A309" s="44">
        <v>287</v>
      </c>
      <c r="B309" s="38">
        <v>42859</v>
      </c>
      <c r="C309" s="40">
        <v>403710</v>
      </c>
      <c r="D309" s="30" t="s">
        <v>3896</v>
      </c>
      <c r="E309" s="31">
        <v>4000000</v>
      </c>
      <c r="F309" s="31">
        <v>4000000</v>
      </c>
      <c r="G309" s="31">
        <f t="shared" si="5"/>
        <v>0</v>
      </c>
      <c r="H309" s="32" t="s">
        <v>3163</v>
      </c>
      <c r="I309" s="42"/>
      <c r="J309" s="29"/>
      <c r="K309" s="29"/>
    </row>
    <row r="310" spans="1:11" ht="38.25">
      <c r="A310" s="44">
        <v>288</v>
      </c>
      <c r="B310" s="38">
        <v>42859</v>
      </c>
      <c r="C310" s="40">
        <v>392214</v>
      </c>
      <c r="D310" s="30" t="s">
        <v>3897</v>
      </c>
      <c r="E310" s="31">
        <v>4000000</v>
      </c>
      <c r="F310" s="31">
        <v>4000000</v>
      </c>
      <c r="G310" s="31">
        <f t="shared" si="5"/>
        <v>0</v>
      </c>
      <c r="H310" s="32" t="s">
        <v>3164</v>
      </c>
      <c r="I310" s="42"/>
      <c r="J310" s="29"/>
      <c r="K310" s="29"/>
    </row>
    <row r="311" spans="1:11" ht="25.5">
      <c r="A311" s="44">
        <v>289</v>
      </c>
      <c r="B311" s="38">
        <v>42859</v>
      </c>
      <c r="C311" s="40">
        <v>402953</v>
      </c>
      <c r="D311" s="30" t="s">
        <v>3898</v>
      </c>
      <c r="E311" s="31">
        <v>15300000</v>
      </c>
      <c r="F311" s="31">
        <v>15300000</v>
      </c>
      <c r="G311" s="31">
        <f t="shared" si="5"/>
        <v>0</v>
      </c>
      <c r="H311" s="32" t="s">
        <v>3165</v>
      </c>
      <c r="I311" s="42"/>
      <c r="J311" s="29"/>
      <c r="K311" s="29"/>
    </row>
    <row r="312" spans="1:11" ht="38.25">
      <c r="A312" s="44">
        <v>290</v>
      </c>
      <c r="B312" s="38">
        <v>42859</v>
      </c>
      <c r="C312" s="40">
        <v>401150</v>
      </c>
      <c r="D312" s="30" t="s">
        <v>3899</v>
      </c>
      <c r="E312" s="31">
        <v>4000000</v>
      </c>
      <c r="F312" s="31">
        <v>4000000</v>
      </c>
      <c r="G312" s="31">
        <f t="shared" si="5"/>
        <v>0</v>
      </c>
      <c r="H312" s="32" t="s">
        <v>3166</v>
      </c>
      <c r="I312" s="42"/>
      <c r="J312" s="29"/>
      <c r="K312" s="29"/>
    </row>
    <row r="313" spans="1:11">
      <c r="A313" s="44">
        <v>291</v>
      </c>
      <c r="B313" s="38">
        <v>42859</v>
      </c>
      <c r="C313" s="40">
        <v>402730</v>
      </c>
      <c r="D313" s="30" t="s">
        <v>3900</v>
      </c>
      <c r="E313" s="31">
        <v>4000000</v>
      </c>
      <c r="F313" s="31">
        <v>4000000</v>
      </c>
      <c r="G313" s="31">
        <f t="shared" si="5"/>
        <v>0</v>
      </c>
      <c r="H313" s="32" t="s">
        <v>3168</v>
      </c>
      <c r="I313" s="42"/>
      <c r="J313" s="29"/>
      <c r="K313" s="29"/>
    </row>
    <row r="314" spans="1:11" ht="38.25">
      <c r="A314" s="44">
        <v>292</v>
      </c>
      <c r="B314" s="38">
        <v>42859</v>
      </c>
      <c r="C314" s="40">
        <v>401448</v>
      </c>
      <c r="D314" s="30" t="s">
        <v>3901</v>
      </c>
      <c r="E314" s="31">
        <v>3800000</v>
      </c>
      <c r="F314" s="31">
        <v>3800000</v>
      </c>
      <c r="G314" s="31">
        <f t="shared" si="5"/>
        <v>0</v>
      </c>
      <c r="H314" s="32" t="s">
        <v>3169</v>
      </c>
      <c r="I314" s="42"/>
      <c r="J314" s="29"/>
      <c r="K314" s="29"/>
    </row>
    <row r="315" spans="1:11" ht="38.25">
      <c r="A315" s="44">
        <v>293</v>
      </c>
      <c r="B315" s="38">
        <v>42859</v>
      </c>
      <c r="C315" s="40">
        <v>401420</v>
      </c>
      <c r="D315" s="30" t="s">
        <v>3902</v>
      </c>
      <c r="E315" s="31">
        <v>3800000</v>
      </c>
      <c r="F315" s="31">
        <v>3800000</v>
      </c>
      <c r="G315" s="31">
        <f t="shared" si="5"/>
        <v>0</v>
      </c>
      <c r="H315" s="32" t="s">
        <v>3170</v>
      </c>
      <c r="I315" s="42"/>
      <c r="J315" s="29"/>
      <c r="K315" s="29"/>
    </row>
    <row r="316" spans="1:11" ht="38.25">
      <c r="A316" s="44">
        <v>294</v>
      </c>
      <c r="B316" s="38">
        <v>42859</v>
      </c>
      <c r="C316" s="40" t="s">
        <v>2875</v>
      </c>
      <c r="D316" s="30" t="s">
        <v>3903</v>
      </c>
      <c r="E316" s="31">
        <v>7880000</v>
      </c>
      <c r="F316" s="31">
        <v>7880000</v>
      </c>
      <c r="G316" s="31">
        <f t="shared" si="5"/>
        <v>0</v>
      </c>
      <c r="H316" s="32" t="s">
        <v>3171</v>
      </c>
      <c r="I316" s="42"/>
      <c r="J316" s="29"/>
      <c r="K316" s="29"/>
    </row>
    <row r="317" spans="1:11">
      <c r="A317" s="44">
        <v>295</v>
      </c>
      <c r="B317" s="38">
        <v>42859</v>
      </c>
      <c r="C317" s="40">
        <v>400967</v>
      </c>
      <c r="D317" s="30" t="s">
        <v>3904</v>
      </c>
      <c r="E317" s="31">
        <v>15300000</v>
      </c>
      <c r="F317" s="31">
        <v>15300000</v>
      </c>
      <c r="G317" s="31">
        <f t="shared" si="5"/>
        <v>0</v>
      </c>
      <c r="H317" s="32" t="s">
        <v>3172</v>
      </c>
      <c r="I317" s="42"/>
      <c r="J317" s="29"/>
      <c r="K317" s="29"/>
    </row>
    <row r="318" spans="1:11">
      <c r="A318" s="44">
        <v>296</v>
      </c>
      <c r="B318" s="38">
        <v>42859</v>
      </c>
      <c r="C318" s="40">
        <v>390326</v>
      </c>
      <c r="D318" s="30" t="s">
        <v>3905</v>
      </c>
      <c r="E318" s="31">
        <v>3800000</v>
      </c>
      <c r="F318" s="31">
        <v>3800000</v>
      </c>
      <c r="G318" s="31">
        <f t="shared" si="5"/>
        <v>0</v>
      </c>
      <c r="H318" s="32" t="s">
        <v>3173</v>
      </c>
      <c r="I318" s="42"/>
      <c r="J318" s="29"/>
      <c r="K318" s="29"/>
    </row>
    <row r="319" spans="1:11" ht="38.25">
      <c r="A319" s="44">
        <v>297</v>
      </c>
      <c r="B319" s="38">
        <v>42859</v>
      </c>
      <c r="C319" s="40">
        <v>402115</v>
      </c>
      <c r="D319" s="30" t="s">
        <v>3906</v>
      </c>
      <c r="E319" s="31">
        <v>3800000</v>
      </c>
      <c r="F319" s="31">
        <v>3800000</v>
      </c>
      <c r="G319" s="31">
        <f t="shared" si="5"/>
        <v>0</v>
      </c>
      <c r="H319" s="32" t="s">
        <v>3175</v>
      </c>
      <c r="I319" s="42"/>
      <c r="J319" s="29"/>
      <c r="K319" s="29"/>
    </row>
    <row r="320" spans="1:11" ht="25.5">
      <c r="A320" s="44">
        <v>298</v>
      </c>
      <c r="B320" s="38">
        <v>42859</v>
      </c>
      <c r="C320" s="40">
        <v>403955</v>
      </c>
      <c r="D320" s="30" t="s">
        <v>3907</v>
      </c>
      <c r="E320" s="31">
        <v>4400000</v>
      </c>
      <c r="F320" s="31">
        <v>4400000</v>
      </c>
      <c r="G320" s="31">
        <f t="shared" si="5"/>
        <v>0</v>
      </c>
      <c r="H320" s="32" t="s">
        <v>3176</v>
      </c>
      <c r="I320" s="42"/>
      <c r="J320" s="29"/>
      <c r="K320" s="29"/>
    </row>
    <row r="321" spans="1:11" ht="25.5">
      <c r="A321" s="44">
        <v>299</v>
      </c>
      <c r="B321" s="38">
        <v>42859</v>
      </c>
      <c r="C321" s="40">
        <v>380957</v>
      </c>
      <c r="D321" s="30" t="s">
        <v>3908</v>
      </c>
      <c r="E321" s="31">
        <v>1000000</v>
      </c>
      <c r="F321" s="31">
        <v>1000000</v>
      </c>
      <c r="G321" s="31">
        <f t="shared" si="5"/>
        <v>0</v>
      </c>
      <c r="H321" s="32" t="s">
        <v>3177</v>
      </c>
      <c r="I321" s="42"/>
      <c r="J321" s="29"/>
      <c r="K321" s="29"/>
    </row>
    <row r="322" spans="1:11" ht="25.5">
      <c r="A322" s="44">
        <v>300</v>
      </c>
      <c r="B322" s="38">
        <v>42859</v>
      </c>
      <c r="C322" s="40">
        <v>401615</v>
      </c>
      <c r="D322" s="30" t="s">
        <v>3909</v>
      </c>
      <c r="E322" s="31">
        <v>3800000</v>
      </c>
      <c r="F322" s="31">
        <v>3800000</v>
      </c>
      <c r="G322" s="31">
        <f t="shared" si="5"/>
        <v>0</v>
      </c>
      <c r="H322" s="32" t="s">
        <v>3178</v>
      </c>
      <c r="I322" s="42"/>
      <c r="J322" s="29"/>
      <c r="K322" s="29"/>
    </row>
    <row r="323" spans="1:11" ht="25.5">
      <c r="A323" s="44">
        <v>301</v>
      </c>
      <c r="B323" s="38">
        <v>42859</v>
      </c>
      <c r="C323" s="40" t="s">
        <v>2876</v>
      </c>
      <c r="D323" s="30" t="s">
        <v>3910</v>
      </c>
      <c r="E323" s="31">
        <v>19700000</v>
      </c>
      <c r="F323" s="31">
        <v>19700000</v>
      </c>
      <c r="G323" s="31">
        <f t="shared" si="5"/>
        <v>0</v>
      </c>
      <c r="H323" s="32" t="s">
        <v>3179</v>
      </c>
      <c r="I323" s="42"/>
      <c r="J323" s="29"/>
      <c r="K323" s="29"/>
    </row>
    <row r="324" spans="1:11" ht="25.5">
      <c r="A324" s="44">
        <v>302</v>
      </c>
      <c r="B324" s="38">
        <v>42859</v>
      </c>
      <c r="C324" s="40" t="s">
        <v>2877</v>
      </c>
      <c r="D324" s="30" t="s">
        <v>3911</v>
      </c>
      <c r="E324" s="31">
        <v>19700000</v>
      </c>
      <c r="F324" s="31">
        <v>19700000</v>
      </c>
      <c r="G324" s="31">
        <f t="shared" si="5"/>
        <v>0</v>
      </c>
      <c r="H324" s="32" t="s">
        <v>3180</v>
      </c>
      <c r="I324" s="42"/>
      <c r="J324" s="29"/>
      <c r="K324" s="29"/>
    </row>
    <row r="325" spans="1:11" ht="25.5">
      <c r="A325" s="44">
        <v>303</v>
      </c>
      <c r="B325" s="38">
        <v>42859</v>
      </c>
      <c r="C325" s="40">
        <v>382306</v>
      </c>
      <c r="D325" s="30" t="s">
        <v>3912</v>
      </c>
      <c r="E325" s="31">
        <v>2600000</v>
      </c>
      <c r="F325" s="31">
        <v>2600000</v>
      </c>
      <c r="G325" s="31">
        <f t="shared" si="5"/>
        <v>0</v>
      </c>
      <c r="H325" s="32" t="s">
        <v>3181</v>
      </c>
      <c r="I325" s="42"/>
      <c r="J325" s="29"/>
      <c r="K325" s="29"/>
    </row>
    <row r="326" spans="1:11" ht="25.5">
      <c r="A326" s="44">
        <v>304</v>
      </c>
      <c r="B326" s="38">
        <v>42859</v>
      </c>
      <c r="C326" s="40">
        <v>391164</v>
      </c>
      <c r="D326" s="30" t="s">
        <v>3913</v>
      </c>
      <c r="E326" s="31">
        <v>3000000</v>
      </c>
      <c r="F326" s="31">
        <v>3000000</v>
      </c>
      <c r="G326" s="31">
        <f t="shared" si="5"/>
        <v>0</v>
      </c>
      <c r="H326" s="32" t="s">
        <v>3182</v>
      </c>
      <c r="I326" s="42"/>
      <c r="J326" s="29"/>
      <c r="K326" s="29"/>
    </row>
    <row r="327" spans="1:11" ht="25.5">
      <c r="A327" s="44">
        <v>305</v>
      </c>
      <c r="B327" s="38">
        <v>42859</v>
      </c>
      <c r="C327" s="40">
        <v>403065</v>
      </c>
      <c r="D327" s="30" t="s">
        <v>3914</v>
      </c>
      <c r="E327" s="31">
        <v>15300000</v>
      </c>
      <c r="F327" s="31">
        <v>15300000</v>
      </c>
      <c r="G327" s="31">
        <f t="shared" si="5"/>
        <v>0</v>
      </c>
      <c r="H327" s="32" t="s">
        <v>3183</v>
      </c>
      <c r="I327" s="42"/>
      <c r="J327" s="29"/>
      <c r="K327" s="29"/>
    </row>
    <row r="328" spans="1:11" ht="25.5">
      <c r="A328" s="44">
        <v>306</v>
      </c>
      <c r="B328" s="38">
        <v>42859</v>
      </c>
      <c r="C328" s="40">
        <v>392154</v>
      </c>
      <c r="D328" s="30" t="s">
        <v>3915</v>
      </c>
      <c r="E328" s="31">
        <v>12750000</v>
      </c>
      <c r="F328" s="31">
        <v>12750000</v>
      </c>
      <c r="G328" s="31">
        <f t="shared" si="5"/>
        <v>0</v>
      </c>
      <c r="H328" s="32" t="s">
        <v>3184</v>
      </c>
      <c r="I328" s="42"/>
      <c r="J328" s="29"/>
      <c r="K328" s="29"/>
    </row>
    <row r="329" spans="1:11" ht="25.5">
      <c r="A329" s="44">
        <v>307</v>
      </c>
      <c r="B329" s="38">
        <v>42859</v>
      </c>
      <c r="C329" s="40">
        <v>381046</v>
      </c>
      <c r="D329" s="30" t="s">
        <v>3916</v>
      </c>
      <c r="E329" s="31">
        <v>1000000</v>
      </c>
      <c r="F329" s="31">
        <v>1000000</v>
      </c>
      <c r="G329" s="31">
        <f t="shared" si="5"/>
        <v>0</v>
      </c>
      <c r="H329" s="32" t="s">
        <v>3185</v>
      </c>
      <c r="I329" s="42"/>
      <c r="J329" s="29"/>
      <c r="K329" s="29"/>
    </row>
    <row r="330" spans="1:11" ht="38.25">
      <c r="A330" s="44">
        <v>308</v>
      </c>
      <c r="B330" s="38">
        <v>42859</v>
      </c>
      <c r="C330" s="40">
        <v>400701</v>
      </c>
      <c r="D330" s="30" t="s">
        <v>3917</v>
      </c>
      <c r="E330" s="31">
        <v>3400000</v>
      </c>
      <c r="F330" s="31">
        <v>3400000</v>
      </c>
      <c r="G330" s="31">
        <f t="shared" si="5"/>
        <v>0</v>
      </c>
      <c r="H330" s="32" t="s">
        <v>3186</v>
      </c>
      <c r="I330" s="42"/>
      <c r="J330" s="29"/>
      <c r="K330" s="29"/>
    </row>
    <row r="331" spans="1:11" ht="25.5">
      <c r="A331" s="44">
        <v>309</v>
      </c>
      <c r="B331" s="38">
        <v>42859</v>
      </c>
      <c r="C331" s="40">
        <v>381932</v>
      </c>
      <c r="D331" s="30" t="s">
        <v>3918</v>
      </c>
      <c r="E331" s="31">
        <v>2000000</v>
      </c>
      <c r="F331" s="31">
        <v>2000000</v>
      </c>
      <c r="G331" s="31">
        <f t="shared" si="5"/>
        <v>0</v>
      </c>
      <c r="H331" s="32" t="s">
        <v>3187</v>
      </c>
      <c r="I331" s="42"/>
      <c r="J331" s="29"/>
      <c r="K331" s="29"/>
    </row>
    <row r="332" spans="1:11" ht="25.5">
      <c r="A332" s="44">
        <v>310</v>
      </c>
      <c r="B332" s="38">
        <v>42859</v>
      </c>
      <c r="C332" s="40">
        <v>392441</v>
      </c>
      <c r="D332" s="30" t="s">
        <v>3919</v>
      </c>
      <c r="E332" s="31">
        <v>3000000</v>
      </c>
      <c r="F332" s="31">
        <v>3000000</v>
      </c>
      <c r="G332" s="31">
        <f t="shared" si="5"/>
        <v>0</v>
      </c>
      <c r="H332" s="32" t="s">
        <v>3188</v>
      </c>
      <c r="I332" s="42"/>
      <c r="J332" s="29"/>
      <c r="K332" s="29"/>
    </row>
    <row r="333" spans="1:11">
      <c r="A333" s="44">
        <v>311</v>
      </c>
      <c r="B333" s="38">
        <v>42859</v>
      </c>
      <c r="C333" s="40">
        <v>401902</v>
      </c>
      <c r="D333" s="30" t="s">
        <v>3920</v>
      </c>
      <c r="E333" s="31">
        <v>3800000</v>
      </c>
      <c r="F333" s="31">
        <v>3800000</v>
      </c>
      <c r="G333" s="31">
        <f t="shared" si="5"/>
        <v>0</v>
      </c>
      <c r="H333" s="32" t="s">
        <v>3189</v>
      </c>
      <c r="I333" s="42"/>
      <c r="J333" s="29"/>
      <c r="K333" s="29"/>
    </row>
    <row r="334" spans="1:11" ht="25.5">
      <c r="A334" s="44">
        <v>312</v>
      </c>
      <c r="B334" s="38">
        <v>42859</v>
      </c>
      <c r="C334" s="40">
        <v>400825</v>
      </c>
      <c r="D334" s="30" t="s">
        <v>3921</v>
      </c>
      <c r="E334" s="31">
        <v>3400000</v>
      </c>
      <c r="F334" s="31">
        <v>3400000</v>
      </c>
      <c r="G334" s="31">
        <f t="shared" si="5"/>
        <v>0</v>
      </c>
      <c r="H334" s="32" t="s">
        <v>3190</v>
      </c>
      <c r="I334" s="42"/>
      <c r="J334" s="29"/>
      <c r="K334" s="29"/>
    </row>
    <row r="335" spans="1:11">
      <c r="A335" s="44">
        <v>313</v>
      </c>
      <c r="B335" s="38">
        <v>42859</v>
      </c>
      <c r="C335" s="40">
        <v>403536</v>
      </c>
      <c r="D335" s="30" t="s">
        <v>3922</v>
      </c>
      <c r="E335" s="31">
        <v>2400000</v>
      </c>
      <c r="F335" s="31">
        <v>2400000</v>
      </c>
      <c r="G335" s="31">
        <f t="shared" si="5"/>
        <v>0</v>
      </c>
      <c r="H335" s="32" t="s">
        <v>3191</v>
      </c>
      <c r="I335" s="42"/>
      <c r="J335" s="29"/>
      <c r="K335" s="29"/>
    </row>
    <row r="336" spans="1:11" ht="25.5">
      <c r="A336" s="44">
        <v>314</v>
      </c>
      <c r="B336" s="38">
        <v>42859</v>
      </c>
      <c r="C336" s="40">
        <v>404024</v>
      </c>
      <c r="D336" s="30" t="s">
        <v>3923</v>
      </c>
      <c r="E336" s="31">
        <v>6400000</v>
      </c>
      <c r="F336" s="31">
        <v>6400000</v>
      </c>
      <c r="G336" s="31">
        <f t="shared" si="5"/>
        <v>0</v>
      </c>
      <c r="H336" s="32" t="s">
        <v>3193</v>
      </c>
      <c r="I336" s="42"/>
      <c r="J336" s="29"/>
      <c r="K336" s="29"/>
    </row>
    <row r="337" spans="1:11" ht="25.5">
      <c r="A337" s="44">
        <v>315</v>
      </c>
      <c r="B337" s="38">
        <v>42859</v>
      </c>
      <c r="C337" s="40">
        <v>380727</v>
      </c>
      <c r="D337" s="30" t="s">
        <v>3924</v>
      </c>
      <c r="E337" s="31">
        <v>400000</v>
      </c>
      <c r="F337" s="31">
        <v>400000</v>
      </c>
      <c r="G337" s="31">
        <f t="shared" si="5"/>
        <v>0</v>
      </c>
      <c r="H337" s="32" t="s">
        <v>3194</v>
      </c>
      <c r="I337" s="42"/>
      <c r="J337" s="29"/>
      <c r="K337" s="29"/>
    </row>
    <row r="338" spans="1:11" ht="25.5">
      <c r="A338" s="44">
        <v>316</v>
      </c>
      <c r="B338" s="38">
        <v>42859</v>
      </c>
      <c r="C338" s="40">
        <v>401412</v>
      </c>
      <c r="D338" s="30" t="s">
        <v>3925</v>
      </c>
      <c r="E338" s="31">
        <v>3800000</v>
      </c>
      <c r="F338" s="31">
        <v>3800000</v>
      </c>
      <c r="G338" s="31">
        <f t="shared" si="5"/>
        <v>0</v>
      </c>
      <c r="H338" s="32" t="s">
        <v>3195</v>
      </c>
      <c r="I338" s="42"/>
      <c r="J338" s="29"/>
      <c r="K338" s="29"/>
    </row>
    <row r="339" spans="1:11" ht="25.5">
      <c r="A339" s="44">
        <v>317</v>
      </c>
      <c r="B339" s="38">
        <v>42859</v>
      </c>
      <c r="C339" s="40">
        <v>403025</v>
      </c>
      <c r="D339" s="30" t="s">
        <v>3926</v>
      </c>
      <c r="E339" s="31">
        <v>15300000</v>
      </c>
      <c r="F339" s="31">
        <v>15300000</v>
      </c>
      <c r="G339" s="31">
        <f t="shared" si="5"/>
        <v>0</v>
      </c>
      <c r="H339" s="32" t="s">
        <v>3196</v>
      </c>
      <c r="I339" s="42"/>
      <c r="J339" s="29"/>
      <c r="K339" s="29"/>
    </row>
    <row r="340" spans="1:11" ht="25.5">
      <c r="A340" s="44">
        <v>318</v>
      </c>
      <c r="B340" s="38">
        <v>42859</v>
      </c>
      <c r="C340" s="40">
        <v>401607</v>
      </c>
      <c r="D340" s="30" t="s">
        <v>3927</v>
      </c>
      <c r="E340" s="31">
        <v>1700000</v>
      </c>
      <c r="F340" s="31">
        <v>1700000</v>
      </c>
      <c r="G340" s="31">
        <f t="shared" si="5"/>
        <v>0</v>
      </c>
      <c r="H340" s="32" t="s">
        <v>3197</v>
      </c>
      <c r="I340" s="42"/>
      <c r="J340" s="29"/>
      <c r="K340" s="29"/>
    </row>
    <row r="341" spans="1:11">
      <c r="A341" s="9" t="s">
        <v>7</v>
      </c>
      <c r="B341" s="9"/>
      <c r="C341" s="37"/>
      <c r="D341" s="21"/>
      <c r="E341" s="10">
        <f>E9+E22</f>
        <v>1247880000</v>
      </c>
      <c r="F341" s="10">
        <f>F9+F22</f>
        <v>1247474000</v>
      </c>
      <c r="G341" s="10">
        <f>G9+G22</f>
        <v>-5106000</v>
      </c>
      <c r="H341" s="11"/>
      <c r="I341" s="8"/>
      <c r="J341" s="9"/>
      <c r="K341" s="9"/>
    </row>
    <row r="342" spans="1:11">
      <c r="F342" s="3">
        <v>1247474000</v>
      </c>
    </row>
    <row r="343" spans="1:11">
      <c r="F343" s="3">
        <f>F342-F341</f>
        <v>0</v>
      </c>
    </row>
  </sheetData>
  <mergeCells count="15">
    <mergeCell ref="C14:D14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6"/>
  <sheetViews>
    <sheetView workbookViewId="0">
      <selection activeCell="D423" sqref="D4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3201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SUM(E10:E11)</f>
        <v>20250000</v>
      </c>
      <c r="F9" s="26">
        <f>SUM(F10:F11)</f>
        <v>18200000</v>
      </c>
      <c r="G9" s="26">
        <f>SUM(G10:G11)</f>
        <v>-2050000</v>
      </c>
      <c r="H9" s="24"/>
      <c r="I9" s="27"/>
      <c r="J9" s="24"/>
      <c r="K9" s="24"/>
    </row>
    <row r="10" spans="1:11">
      <c r="A10" s="44">
        <v>1</v>
      </c>
      <c r="B10" s="38">
        <v>42860</v>
      </c>
      <c r="C10" s="40">
        <v>403035</v>
      </c>
      <c r="D10" s="30" t="str">
        <f>VLOOKUP(C10,'[2]DU LIEU'!A:E,2,0)</f>
        <v>Đinh Thu Thảo</v>
      </c>
      <c r="E10" s="31">
        <f>VLOOKUP(C10,'[2]DU LIEU'!A:E,5,0)</f>
        <v>17850000</v>
      </c>
      <c r="F10" s="31">
        <v>15900000</v>
      </c>
      <c r="G10" s="31">
        <f>F10-E10</f>
        <v>-1950000</v>
      </c>
      <c r="H10" s="32" t="s">
        <v>3435</v>
      </c>
      <c r="I10" s="42"/>
      <c r="J10" s="29"/>
      <c r="K10" s="29"/>
    </row>
    <row r="11" spans="1:11" ht="25.5">
      <c r="A11" s="44">
        <v>2</v>
      </c>
      <c r="B11" s="38">
        <v>42860</v>
      </c>
      <c r="C11" s="40">
        <v>403106</v>
      </c>
      <c r="D11" s="30" t="str">
        <f>VLOOKUP(C11,'[2]DU LIEU'!A:E,2,0)</f>
        <v>Nguyễn Thị Quỳnh Trang</v>
      </c>
      <c r="E11" s="31">
        <f>VLOOKUP(C11,'[2]DU LIEU'!A:E,5,0)</f>
        <v>2400000</v>
      </c>
      <c r="F11" s="31">
        <v>2300000</v>
      </c>
      <c r="G11" s="31">
        <f>F11-E11</f>
        <v>-100000</v>
      </c>
      <c r="H11" s="32" t="s">
        <v>3604</v>
      </c>
      <c r="I11" s="42"/>
      <c r="J11" s="29"/>
      <c r="K11" s="29"/>
    </row>
    <row r="12" spans="1:11" s="28" customFormat="1" ht="15" customHeight="1">
      <c r="A12" s="24" t="s">
        <v>3929</v>
      </c>
      <c r="B12" s="90" t="s">
        <v>13</v>
      </c>
      <c r="C12" s="91"/>
      <c r="D12" s="92"/>
      <c r="E12" s="26">
        <f>SUM(E168:E425)</f>
        <v>1023210000</v>
      </c>
      <c r="F12" s="26">
        <f>SUM(F13:F425)</f>
        <v>1591170000</v>
      </c>
      <c r="G12" s="26">
        <f>SUM(G13:G425)</f>
        <v>5200000</v>
      </c>
      <c r="H12" s="24"/>
      <c r="I12" s="24"/>
      <c r="J12" s="24"/>
      <c r="K12" s="24"/>
    </row>
    <row r="13" spans="1:11" ht="25.5">
      <c r="A13" s="44">
        <v>2</v>
      </c>
      <c r="B13" s="38">
        <v>42860</v>
      </c>
      <c r="C13" s="40">
        <v>381346</v>
      </c>
      <c r="D13" s="30" t="str">
        <f>VLOOKUP(C13,'[2]DU LIEU'!A:E,2,0)</f>
        <v xml:space="preserve">Nguyễn Thị Thùy Linh  </v>
      </c>
      <c r="E13" s="31">
        <f>VLOOKUP(C13,'[2]DU LIEU'!A:E,5,0)</f>
        <v>800000</v>
      </c>
      <c r="F13" s="31">
        <v>1000000</v>
      </c>
      <c r="G13" s="31">
        <f t="shared" ref="G13:G19" si="0">F13-E13</f>
        <v>200000</v>
      </c>
      <c r="H13" s="32" t="s">
        <v>3596</v>
      </c>
      <c r="I13" s="42"/>
      <c r="J13" s="29"/>
      <c r="K13" s="29"/>
    </row>
    <row r="14" spans="1:11">
      <c r="A14" s="44">
        <v>3</v>
      </c>
      <c r="B14" s="38">
        <v>42860</v>
      </c>
      <c r="C14" s="40">
        <v>390315</v>
      </c>
      <c r="D14" s="30" t="str">
        <f>VLOOKUP(C14,'[2]DU LIEU'!A:E,2,0)</f>
        <v xml:space="preserve">Nguyễn Phương Linh  </v>
      </c>
      <c r="E14" s="31">
        <f>VLOOKUP(C14,'[2]DU LIEU'!A:E,5,0)</f>
        <v>3400000</v>
      </c>
      <c r="F14" s="31">
        <v>3600000</v>
      </c>
      <c r="G14" s="31">
        <f t="shared" si="0"/>
        <v>200000</v>
      </c>
      <c r="H14" s="32" t="s">
        <v>3531</v>
      </c>
      <c r="I14" s="42"/>
      <c r="J14" s="29"/>
      <c r="K14" s="29"/>
    </row>
    <row r="15" spans="1:11">
      <c r="A15" s="44">
        <v>4</v>
      </c>
      <c r="B15" s="38">
        <v>42860</v>
      </c>
      <c r="C15" s="40">
        <v>402633</v>
      </c>
      <c r="D15" s="30" t="str">
        <f>VLOOKUP(C15,'[2]DU LIEU'!A:E,2,0)</f>
        <v>Phạm Trà Giang</v>
      </c>
      <c r="E15" s="31">
        <f>VLOOKUP(C15,'[2]DU LIEU'!A:E,5,0)</f>
        <v>3600000</v>
      </c>
      <c r="F15" s="31">
        <v>4000000</v>
      </c>
      <c r="G15" s="31">
        <f t="shared" si="0"/>
        <v>400000</v>
      </c>
      <c r="H15" s="32" t="s">
        <v>3526</v>
      </c>
      <c r="I15" s="42"/>
      <c r="J15" s="29"/>
      <c r="K15" s="29"/>
    </row>
    <row r="16" spans="1:11">
      <c r="A16" s="44">
        <v>5</v>
      </c>
      <c r="B16" s="38">
        <v>42860</v>
      </c>
      <c r="C16" s="40">
        <v>403444</v>
      </c>
      <c r="D16" s="30" t="str">
        <f>VLOOKUP(C16,'[2]DU LIEU'!A:E,2,0)</f>
        <v>Nhữ Kim Trang</v>
      </c>
      <c r="E16" s="31">
        <f>VLOOKUP(C16,'[2]DU LIEU'!A:E,5,0)</f>
        <v>2400000</v>
      </c>
      <c r="F16" s="31">
        <v>2800000</v>
      </c>
      <c r="G16" s="31">
        <f t="shared" si="0"/>
        <v>400000</v>
      </c>
      <c r="H16" s="32" t="s">
        <v>3446</v>
      </c>
      <c r="I16" s="42"/>
      <c r="J16" s="29"/>
      <c r="K16" s="29"/>
    </row>
    <row r="17" spans="1:11">
      <c r="A17" s="44">
        <v>6</v>
      </c>
      <c r="B17" s="38">
        <v>42860</v>
      </c>
      <c r="C17" s="40">
        <v>400653</v>
      </c>
      <c r="D17" s="30" t="str">
        <f>VLOOKUP(C17,'[2]DU LIEU'!A:E,2,0)</f>
        <v>Quan Thủy Ngân</v>
      </c>
      <c r="E17" s="31">
        <f>VLOOKUP(C17,'[2]DU LIEU'!A:E,5,0)</f>
        <v>1200000</v>
      </c>
      <c r="F17" s="31">
        <v>4000000</v>
      </c>
      <c r="G17" s="31">
        <f t="shared" si="0"/>
        <v>2800000</v>
      </c>
      <c r="H17" s="32" t="s">
        <v>3440</v>
      </c>
      <c r="I17" s="42"/>
      <c r="J17" s="29"/>
      <c r="K17" s="29"/>
    </row>
    <row r="18" spans="1:11">
      <c r="A18" s="44">
        <v>7</v>
      </c>
      <c r="B18" s="38">
        <v>42860</v>
      </c>
      <c r="C18" s="40">
        <v>391573</v>
      </c>
      <c r="D18" s="30" t="s">
        <v>3622</v>
      </c>
      <c r="E18" s="31">
        <v>0</v>
      </c>
      <c r="F18" s="31">
        <v>600000</v>
      </c>
      <c r="G18" s="31">
        <f t="shared" si="0"/>
        <v>600000</v>
      </c>
      <c r="H18" s="32" t="s">
        <v>3434</v>
      </c>
      <c r="I18" s="42"/>
      <c r="J18" s="29"/>
      <c r="K18" s="29"/>
    </row>
    <row r="19" spans="1:11">
      <c r="A19" s="44">
        <v>8</v>
      </c>
      <c r="B19" s="38">
        <v>42860</v>
      </c>
      <c r="C19" s="40">
        <v>391506</v>
      </c>
      <c r="D19" s="30" t="str">
        <f>VLOOKUP(C19,'[2]DU LIEU'!A:E,2,0)</f>
        <v xml:space="preserve">Ngô Thị Thảo Liên  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3207</v>
      </c>
      <c r="I19" s="42"/>
      <c r="J19" s="29"/>
      <c r="K19" s="29"/>
    </row>
    <row r="20" spans="1:11">
      <c r="A20" s="44">
        <v>9</v>
      </c>
      <c r="B20" s="38">
        <v>42860</v>
      </c>
      <c r="C20" s="40">
        <v>382113</v>
      </c>
      <c r="D20" s="30" t="str">
        <f>VLOOKUP(C20,'[2]DU LIEU'!A:E,2,0)</f>
        <v xml:space="preserve">Nguyễn Thị Quý  </v>
      </c>
      <c r="E20" s="31">
        <f>VLOOKUP(C20,'[2]DU LIEU'!A:E,5,0)</f>
        <v>2000000</v>
      </c>
      <c r="F20" s="31">
        <v>2000000</v>
      </c>
      <c r="G20" s="31">
        <f t="shared" ref="G20:G83" si="1">F20-E20</f>
        <v>0</v>
      </c>
      <c r="H20" s="32" t="s">
        <v>3208</v>
      </c>
      <c r="I20" s="42"/>
      <c r="J20" s="29"/>
      <c r="K20" s="29"/>
    </row>
    <row r="21" spans="1:11">
      <c r="A21" s="44">
        <v>10</v>
      </c>
      <c r="B21" s="38">
        <v>42860</v>
      </c>
      <c r="C21" s="40">
        <v>391857</v>
      </c>
      <c r="D21" s="30" t="str">
        <f>VLOOKUP(C21,'[2]DU LIEU'!A:E,2,0)</f>
        <v xml:space="preserve">Phạm Thùy Linh  </v>
      </c>
      <c r="E21" s="31">
        <f>VLOOKUP(C21,'[2]DU LIEU'!A:E,5,0)</f>
        <v>3800000</v>
      </c>
      <c r="F21" s="31">
        <v>3800000</v>
      </c>
      <c r="G21" s="31">
        <f t="shared" si="1"/>
        <v>0</v>
      </c>
      <c r="H21" s="32" t="s">
        <v>3209</v>
      </c>
      <c r="I21" s="42"/>
      <c r="J21" s="29"/>
      <c r="K21" s="29"/>
    </row>
    <row r="22" spans="1:11" ht="25.5">
      <c r="A22" s="44">
        <v>11</v>
      </c>
      <c r="B22" s="38">
        <v>42860</v>
      </c>
      <c r="C22" s="40">
        <v>391352</v>
      </c>
      <c r="D22" s="30" t="str">
        <f>VLOOKUP(C22,'[2]DU LIEU'!A:E,2,0)</f>
        <v xml:space="preserve">Trần Tuyết Mai  </v>
      </c>
      <c r="E22" s="31">
        <f>VLOOKUP(C22,'[2]DU LIEU'!A:E,5,0)</f>
        <v>4600000</v>
      </c>
      <c r="F22" s="31">
        <v>4600000</v>
      </c>
      <c r="G22" s="31">
        <f t="shared" si="1"/>
        <v>0</v>
      </c>
      <c r="H22" s="32" t="s">
        <v>3210</v>
      </c>
      <c r="I22" s="42"/>
      <c r="J22" s="29"/>
      <c r="K22" s="29"/>
    </row>
    <row r="23" spans="1:11" ht="25.5">
      <c r="A23" s="44">
        <v>12</v>
      </c>
      <c r="B23" s="38">
        <v>42860</v>
      </c>
      <c r="C23" s="40">
        <v>401822</v>
      </c>
      <c r="D23" s="30" t="str">
        <f>VLOOKUP(C23,'[2]DU LIEU'!A:E,2,0)</f>
        <v>Phạm Thị Việt Hà</v>
      </c>
      <c r="E23" s="31">
        <f>VLOOKUP(C23,'[2]DU LIEU'!A:E,5,0)</f>
        <v>4000000</v>
      </c>
      <c r="F23" s="31">
        <v>4000000</v>
      </c>
      <c r="G23" s="31">
        <f t="shared" si="1"/>
        <v>0</v>
      </c>
      <c r="H23" s="32" t="s">
        <v>3211</v>
      </c>
      <c r="I23" s="42"/>
      <c r="J23" s="29"/>
      <c r="K23" s="29"/>
    </row>
    <row r="24" spans="1:11">
      <c r="A24" s="44">
        <v>13</v>
      </c>
      <c r="B24" s="38">
        <v>42860</v>
      </c>
      <c r="C24" s="40">
        <v>380512</v>
      </c>
      <c r="D24" s="30" t="str">
        <f>VLOOKUP(C24,'[2]DU LIEU'!A:E,2,0)</f>
        <v xml:space="preserve">Triệu Hương Thùy  </v>
      </c>
      <c r="E24" s="31">
        <f>VLOOKUP(C24,'[2]DU LIEU'!A:E,5,0)</f>
        <v>400000</v>
      </c>
      <c r="F24" s="31">
        <v>400000</v>
      </c>
      <c r="G24" s="31">
        <f t="shared" si="1"/>
        <v>0</v>
      </c>
      <c r="H24" s="32" t="s">
        <v>3212</v>
      </c>
      <c r="I24" s="42"/>
      <c r="J24" s="29"/>
      <c r="K24" s="29"/>
    </row>
    <row r="25" spans="1:11">
      <c r="A25" s="44">
        <v>14</v>
      </c>
      <c r="B25" s="38">
        <v>42860</v>
      </c>
      <c r="C25" s="40">
        <v>390960</v>
      </c>
      <c r="D25" s="30" t="str">
        <f>VLOOKUP(C25,'[2]DU LIEU'!A:E,2,0)</f>
        <v xml:space="preserve">Lê Minh Thu  </v>
      </c>
      <c r="E25" s="31">
        <f>VLOOKUP(C25,'[2]DU LIEU'!A:E,5,0)</f>
        <v>4000000</v>
      </c>
      <c r="F25" s="31">
        <v>4000000</v>
      </c>
      <c r="G25" s="31">
        <f t="shared" si="1"/>
        <v>0</v>
      </c>
      <c r="H25" s="32" t="s">
        <v>3213</v>
      </c>
      <c r="I25" s="42"/>
      <c r="J25" s="29"/>
      <c r="K25" s="29"/>
    </row>
    <row r="26" spans="1:11">
      <c r="A26" s="44">
        <v>15</v>
      </c>
      <c r="B26" s="38">
        <v>42860</v>
      </c>
      <c r="C26" s="40">
        <v>404046</v>
      </c>
      <c r="D26" s="30" t="str">
        <f>VLOOKUP(C26,'[2]DU LIEU'!A:E,2,0)</f>
        <v>Nguyễn Hoàng Minh Thảo</v>
      </c>
      <c r="E26" s="31">
        <f>VLOOKUP(C26,'[2]DU LIEU'!A:E,5,0)</f>
        <v>6400000</v>
      </c>
      <c r="F26" s="31">
        <v>6400000</v>
      </c>
      <c r="G26" s="31">
        <f t="shared" si="1"/>
        <v>0</v>
      </c>
      <c r="H26" s="32" t="s">
        <v>3214</v>
      </c>
      <c r="I26" s="42"/>
      <c r="J26" s="29"/>
      <c r="K26" s="29"/>
    </row>
    <row r="27" spans="1:11">
      <c r="A27" s="44">
        <v>16</v>
      </c>
      <c r="B27" s="38">
        <v>42860</v>
      </c>
      <c r="C27" s="40">
        <v>392812</v>
      </c>
      <c r="D27" s="30" t="str">
        <f>VLOOKUP(C27,'[2]DU LIEU'!A:E,2,0)</f>
        <v xml:space="preserve">Nguyễn Hoàng Ngọc Huế  </v>
      </c>
      <c r="E27" s="31">
        <f>VLOOKUP(C27,'[2]DU LIEU'!A:E,5,0)</f>
        <v>3000000</v>
      </c>
      <c r="F27" s="31">
        <v>3000000</v>
      </c>
      <c r="G27" s="31">
        <f t="shared" si="1"/>
        <v>0</v>
      </c>
      <c r="H27" s="32" t="s">
        <v>3215</v>
      </c>
      <c r="I27" s="42"/>
      <c r="J27" s="29"/>
      <c r="K27" s="29"/>
    </row>
    <row r="28" spans="1:11">
      <c r="A28" s="44">
        <v>17</v>
      </c>
      <c r="B28" s="38">
        <v>42860</v>
      </c>
      <c r="C28" s="40" t="s">
        <v>3202</v>
      </c>
      <c r="D28" s="30" t="str">
        <f>VLOOKUP(C28,'[2]DU LIEU'!A:E,2,0)</f>
        <v>Hoàng Văn Ánh</v>
      </c>
      <c r="E28" s="31">
        <f>VLOOKUP(C28,'[2]DU LIEU'!A:E,5,0)</f>
        <v>19700000</v>
      </c>
      <c r="F28" s="31">
        <v>19700000</v>
      </c>
      <c r="G28" s="31">
        <f t="shared" si="1"/>
        <v>0</v>
      </c>
      <c r="H28" s="32" t="s">
        <v>3216</v>
      </c>
      <c r="I28" s="42"/>
      <c r="J28" s="29"/>
      <c r="K28" s="29"/>
    </row>
    <row r="29" spans="1:11">
      <c r="A29" s="44">
        <v>18</v>
      </c>
      <c r="B29" s="38">
        <v>42860</v>
      </c>
      <c r="C29" s="40">
        <v>401218</v>
      </c>
      <c r="D29" s="30" t="str">
        <f>VLOOKUP(C29,'[2]DU LIEU'!A:E,2,0)</f>
        <v>Nguyễn Diệu Anh</v>
      </c>
      <c r="E29" s="31">
        <f>VLOOKUP(C29,'[2]DU LIEU'!A:E,5,0)</f>
        <v>3800000</v>
      </c>
      <c r="F29" s="31">
        <v>3800000</v>
      </c>
      <c r="G29" s="31">
        <f t="shared" si="1"/>
        <v>0</v>
      </c>
      <c r="H29" s="32" t="s">
        <v>3217</v>
      </c>
      <c r="I29" s="42"/>
      <c r="J29" s="29"/>
      <c r="K29" s="29"/>
    </row>
    <row r="30" spans="1:11" ht="25.5">
      <c r="A30" s="44">
        <v>19</v>
      </c>
      <c r="B30" s="38">
        <v>42860</v>
      </c>
      <c r="C30" s="40">
        <v>392865</v>
      </c>
      <c r="D30" s="30" t="str">
        <f>VLOOKUP(C30,'[2]DU LIEU'!A:E,2,0)</f>
        <v xml:space="preserve">Nguyễn Thị Hân  </v>
      </c>
      <c r="E30" s="31">
        <f>VLOOKUP(C30,'[2]DU LIEU'!A:E,5,0)</f>
        <v>3000000</v>
      </c>
      <c r="F30" s="31">
        <v>3000000</v>
      </c>
      <c r="G30" s="31">
        <f t="shared" si="1"/>
        <v>0</v>
      </c>
      <c r="H30" s="32" t="s">
        <v>3218</v>
      </c>
      <c r="I30" s="42"/>
      <c r="J30" s="29"/>
      <c r="K30" s="29"/>
    </row>
    <row r="31" spans="1:11" ht="25.5">
      <c r="A31" s="44">
        <v>20</v>
      </c>
      <c r="B31" s="38">
        <v>42860</v>
      </c>
      <c r="C31" s="40">
        <v>390869</v>
      </c>
      <c r="D31" s="30" t="str">
        <f>VLOOKUP(C31,'[2]DU LIEU'!A:E,2,0)</f>
        <v xml:space="preserve">Đào Thị Thảo  </v>
      </c>
      <c r="E31" s="31">
        <f>VLOOKUP(C31,'[2]DU LIEU'!A:E,5,0)</f>
        <v>4000000</v>
      </c>
      <c r="F31" s="31">
        <v>4000000</v>
      </c>
      <c r="G31" s="31">
        <f t="shared" si="1"/>
        <v>0</v>
      </c>
      <c r="H31" s="32" t="s">
        <v>3219</v>
      </c>
      <c r="I31" s="42"/>
      <c r="J31" s="29"/>
      <c r="K31" s="29"/>
    </row>
    <row r="32" spans="1:11" ht="25.5">
      <c r="A32" s="44">
        <v>21</v>
      </c>
      <c r="B32" s="38">
        <v>42860</v>
      </c>
      <c r="C32" s="40">
        <v>391118</v>
      </c>
      <c r="D32" s="30" t="str">
        <f>VLOOKUP(C32,'[2]DU LIEU'!A:E,2,0)</f>
        <v xml:space="preserve">Phan Thị Hoa  </v>
      </c>
      <c r="E32" s="31">
        <f>VLOOKUP(C32,'[2]DU LIEU'!A:E,5,0)</f>
        <v>4800000</v>
      </c>
      <c r="F32" s="31">
        <v>4800000</v>
      </c>
      <c r="G32" s="31">
        <f t="shared" si="1"/>
        <v>0</v>
      </c>
      <c r="H32" s="32" t="s">
        <v>3220</v>
      </c>
      <c r="I32" s="42"/>
      <c r="J32" s="29"/>
      <c r="K32" s="29"/>
    </row>
    <row r="33" spans="1:11" ht="25.5">
      <c r="A33" s="44">
        <v>22</v>
      </c>
      <c r="B33" s="38">
        <v>42860</v>
      </c>
      <c r="C33" s="40">
        <v>390432</v>
      </c>
      <c r="D33" s="30" t="str">
        <f>VLOOKUP(C33,'[2]DU LIEU'!A:E,2,0)</f>
        <v xml:space="preserve">Nguyễn Thị Vân Anh  </v>
      </c>
      <c r="E33" s="31">
        <f>VLOOKUP(C33,'[2]DU LIEU'!A:E,5,0)</f>
        <v>3800000</v>
      </c>
      <c r="F33" s="31">
        <v>3800000</v>
      </c>
      <c r="G33" s="31">
        <f t="shared" si="1"/>
        <v>0</v>
      </c>
      <c r="H33" s="32" t="s">
        <v>3221</v>
      </c>
      <c r="I33" s="42"/>
      <c r="J33" s="29"/>
      <c r="K33" s="29"/>
    </row>
    <row r="34" spans="1:11" ht="25.5">
      <c r="A34" s="44">
        <v>23</v>
      </c>
      <c r="B34" s="38">
        <v>42860</v>
      </c>
      <c r="C34" s="40">
        <v>391029</v>
      </c>
      <c r="D34" s="30" t="str">
        <f>VLOOKUP(C34,'[2]DU LIEU'!A:E,2,0)</f>
        <v xml:space="preserve">Đặng Thị Hà  </v>
      </c>
      <c r="E34" s="31">
        <f>VLOOKUP(C34,'[2]DU LIEU'!A:E,5,0)</f>
        <v>4000000</v>
      </c>
      <c r="F34" s="31">
        <v>4000000</v>
      </c>
      <c r="G34" s="31">
        <f t="shared" si="1"/>
        <v>0</v>
      </c>
      <c r="H34" s="32" t="s">
        <v>3222</v>
      </c>
      <c r="I34" s="42"/>
      <c r="J34" s="29"/>
      <c r="K34" s="29"/>
    </row>
    <row r="35" spans="1:11" ht="25.5">
      <c r="A35" s="44">
        <v>24</v>
      </c>
      <c r="B35" s="38">
        <v>42860</v>
      </c>
      <c r="C35" s="40">
        <v>400818</v>
      </c>
      <c r="D35" s="30" t="str">
        <f>VLOOKUP(C35,'[2]DU LIEU'!A:E,2,0)</f>
        <v>Nguyễn Vương Hà</v>
      </c>
      <c r="E35" s="31">
        <f>VLOOKUP(C35,'[2]DU LIEU'!A:E,5,0)</f>
        <v>4000000</v>
      </c>
      <c r="F35" s="31">
        <v>4000000</v>
      </c>
      <c r="G35" s="31">
        <f t="shared" si="1"/>
        <v>0</v>
      </c>
      <c r="H35" s="32" t="s">
        <v>3223</v>
      </c>
      <c r="I35" s="42"/>
      <c r="J35" s="29"/>
      <c r="K35" s="29"/>
    </row>
    <row r="36" spans="1:11">
      <c r="A36" s="44">
        <v>25</v>
      </c>
      <c r="B36" s="38">
        <v>42860</v>
      </c>
      <c r="C36" s="40">
        <v>403226</v>
      </c>
      <c r="D36" s="30" t="str">
        <f>VLOOKUP(C36,'[2]DU LIEU'!A:E,2,0)</f>
        <v>Trương Cẩm Ly</v>
      </c>
      <c r="E36" s="31">
        <f>VLOOKUP(C36,'[2]DU LIEU'!A:E,5,0)</f>
        <v>3200000</v>
      </c>
      <c r="F36" s="31">
        <v>3200000</v>
      </c>
      <c r="G36" s="31">
        <f t="shared" si="1"/>
        <v>0</v>
      </c>
      <c r="H36" s="32" t="s">
        <v>3224</v>
      </c>
      <c r="I36" s="42"/>
      <c r="J36" s="29"/>
      <c r="K36" s="29"/>
    </row>
    <row r="37" spans="1:11">
      <c r="A37" s="44">
        <v>26</v>
      </c>
      <c r="B37" s="38">
        <v>42860</v>
      </c>
      <c r="C37" s="40">
        <v>401239</v>
      </c>
      <c r="D37" s="30" t="str">
        <f>VLOOKUP(C37,'[2]DU LIEU'!A:E,2,0)</f>
        <v>Trần Hồng Minh</v>
      </c>
      <c r="E37" s="31">
        <f>VLOOKUP(C37,'[2]DU LIEU'!A:E,5,0)</f>
        <v>3600000</v>
      </c>
      <c r="F37" s="31">
        <v>3600000</v>
      </c>
      <c r="G37" s="31">
        <f t="shared" si="1"/>
        <v>0</v>
      </c>
      <c r="H37" s="32" t="s">
        <v>3225</v>
      </c>
      <c r="I37" s="42"/>
      <c r="J37" s="29"/>
      <c r="K37" s="29"/>
    </row>
    <row r="38" spans="1:11" ht="25.5">
      <c r="A38" s="44">
        <v>27</v>
      </c>
      <c r="B38" s="38">
        <v>42860</v>
      </c>
      <c r="C38" s="40">
        <v>391068</v>
      </c>
      <c r="D38" s="30" t="str">
        <f>VLOOKUP(C38,'[2]DU LIEU'!A:E,2,0)</f>
        <v xml:space="preserve">Lương Thu Phương  </v>
      </c>
      <c r="E38" s="31">
        <f>VLOOKUP(C38,'[2]DU LIEU'!A:E,5,0)</f>
        <v>3800000</v>
      </c>
      <c r="F38" s="31">
        <v>3800000</v>
      </c>
      <c r="G38" s="31">
        <f t="shared" si="1"/>
        <v>0</v>
      </c>
      <c r="H38" s="32" t="s">
        <v>3226</v>
      </c>
      <c r="I38" s="42"/>
      <c r="J38" s="29"/>
      <c r="K38" s="29"/>
    </row>
    <row r="39" spans="1:11">
      <c r="A39" s="44">
        <v>28</v>
      </c>
      <c r="B39" s="38">
        <v>42860</v>
      </c>
      <c r="C39" s="40">
        <v>390702</v>
      </c>
      <c r="D39" s="30" t="str">
        <f>VLOOKUP(C39,'[2]DU LIEU'!A:E,2,0)</f>
        <v xml:space="preserve">Lường Văn Thức  </v>
      </c>
      <c r="E39" s="31">
        <f>VLOOKUP(C39,'[2]DU LIEU'!A:E,5,0)</f>
        <v>1140000</v>
      </c>
      <c r="F39" s="31">
        <v>1140000</v>
      </c>
      <c r="G39" s="31">
        <f t="shared" si="1"/>
        <v>0</v>
      </c>
      <c r="H39" s="32" t="s">
        <v>3227</v>
      </c>
      <c r="I39" s="42"/>
      <c r="J39" s="29"/>
      <c r="K39" s="29"/>
    </row>
    <row r="40" spans="1:11" ht="25.5">
      <c r="A40" s="44">
        <v>29</v>
      </c>
      <c r="B40" s="38">
        <v>42860</v>
      </c>
      <c r="C40" s="40">
        <v>392652</v>
      </c>
      <c r="D40" s="30" t="str">
        <f>VLOOKUP(C40,'[2]DU LIEU'!A:E,2,0)</f>
        <v xml:space="preserve">Nguyễn Thị Phương Anh  </v>
      </c>
      <c r="E40" s="31">
        <f>VLOOKUP(C40,'[2]DU LIEU'!A:E,5,0)</f>
        <v>3000000</v>
      </c>
      <c r="F40" s="31">
        <v>3000000</v>
      </c>
      <c r="G40" s="31">
        <f t="shared" si="1"/>
        <v>0</v>
      </c>
      <c r="H40" s="32" t="s">
        <v>3228</v>
      </c>
      <c r="I40" s="42"/>
      <c r="J40" s="29"/>
      <c r="K40" s="29"/>
    </row>
    <row r="41" spans="1:11">
      <c r="A41" s="44">
        <v>30</v>
      </c>
      <c r="B41" s="38">
        <v>42860</v>
      </c>
      <c r="C41" s="40">
        <v>392346</v>
      </c>
      <c r="D41" s="30" t="str">
        <f>VLOOKUP(C41,'[2]DU LIEU'!A:E,2,0)</f>
        <v xml:space="preserve">Phạm Thu Hường  </v>
      </c>
      <c r="E41" s="31">
        <f>VLOOKUP(C41,'[2]DU LIEU'!A:E,5,0)</f>
        <v>3000000</v>
      </c>
      <c r="F41" s="31">
        <v>3000000</v>
      </c>
      <c r="G41" s="31">
        <f t="shared" si="1"/>
        <v>0</v>
      </c>
      <c r="H41" s="32" t="s">
        <v>3229</v>
      </c>
      <c r="I41" s="42"/>
      <c r="J41" s="29"/>
      <c r="K41" s="29"/>
    </row>
    <row r="42" spans="1:11">
      <c r="A42" s="44">
        <v>31</v>
      </c>
      <c r="B42" s="38">
        <v>42860</v>
      </c>
      <c r="C42" s="40">
        <v>391559</v>
      </c>
      <c r="D42" s="30" t="str">
        <f>VLOOKUP(C42,'[2]DU LIEU'!A:E,2,0)</f>
        <v xml:space="preserve">Trần Hoàng Minh  </v>
      </c>
      <c r="E42" s="31">
        <f>VLOOKUP(C42,'[2]DU LIEU'!A:E,5,0)</f>
        <v>4800000</v>
      </c>
      <c r="F42" s="31">
        <v>4800000</v>
      </c>
      <c r="G42" s="31">
        <f t="shared" si="1"/>
        <v>0</v>
      </c>
      <c r="H42" s="32" t="s">
        <v>3230</v>
      </c>
      <c r="I42" s="42"/>
      <c r="J42" s="29"/>
      <c r="K42" s="29"/>
    </row>
    <row r="43" spans="1:11" ht="25.5">
      <c r="A43" s="44">
        <v>32</v>
      </c>
      <c r="B43" s="38">
        <v>42860</v>
      </c>
      <c r="C43" s="40">
        <v>391351</v>
      </c>
      <c r="D43" s="30" t="str">
        <f>VLOOKUP(C43,'[2]DU LIEU'!A:E,2,0)</f>
        <v xml:space="preserve">Nguyễn Ngọc Thảo  </v>
      </c>
      <c r="E43" s="31">
        <f>VLOOKUP(C43,'[2]DU LIEU'!A:E,5,0)</f>
        <v>4000000</v>
      </c>
      <c r="F43" s="31">
        <v>4000000</v>
      </c>
      <c r="G43" s="31">
        <f t="shared" si="1"/>
        <v>0</v>
      </c>
      <c r="H43" s="32" t="s">
        <v>3231</v>
      </c>
      <c r="I43" s="42"/>
      <c r="J43" s="29"/>
      <c r="K43" s="29"/>
    </row>
    <row r="44" spans="1:11">
      <c r="A44" s="44">
        <v>33</v>
      </c>
      <c r="B44" s="38">
        <v>42860</v>
      </c>
      <c r="C44" s="40">
        <v>402801</v>
      </c>
      <c r="D44" s="30" t="str">
        <f>VLOOKUP(C44,'[2]DU LIEU'!A:E,2,0)</f>
        <v>Phạm Thị Ngọc ánh</v>
      </c>
      <c r="E44" s="31">
        <f>VLOOKUP(C44,'[2]DU LIEU'!A:E,5,0)</f>
        <v>3800000</v>
      </c>
      <c r="F44" s="31">
        <v>3800000</v>
      </c>
      <c r="G44" s="31">
        <f t="shared" si="1"/>
        <v>0</v>
      </c>
      <c r="H44" s="32" t="s">
        <v>3232</v>
      </c>
      <c r="I44" s="42"/>
      <c r="J44" s="29"/>
      <c r="K44" s="29"/>
    </row>
    <row r="45" spans="1:11">
      <c r="A45" s="44">
        <v>34</v>
      </c>
      <c r="B45" s="38">
        <v>42860</v>
      </c>
      <c r="C45" s="40">
        <v>403838</v>
      </c>
      <c r="D45" s="30" t="str">
        <f>VLOOKUP(C45,'[2]DU LIEU'!A:E,2,0)</f>
        <v>Đỗ Minh Thư</v>
      </c>
      <c r="E45" s="31">
        <f>VLOOKUP(C45,'[2]DU LIEU'!A:E,5,0)</f>
        <v>3400000</v>
      </c>
      <c r="F45" s="31">
        <v>3400000</v>
      </c>
      <c r="G45" s="31">
        <f t="shared" si="1"/>
        <v>0</v>
      </c>
      <c r="H45" s="32" t="s">
        <v>3233</v>
      </c>
      <c r="I45" s="42"/>
      <c r="J45" s="29"/>
      <c r="K45" s="29"/>
    </row>
    <row r="46" spans="1:11">
      <c r="A46" s="44">
        <v>35</v>
      </c>
      <c r="B46" s="38">
        <v>42860</v>
      </c>
      <c r="C46" s="40">
        <v>402731</v>
      </c>
      <c r="D46" s="30" t="str">
        <f>VLOOKUP(C46,'[2]DU LIEU'!A:E,2,0)</f>
        <v>Triệu Ngọc Mai</v>
      </c>
      <c r="E46" s="31">
        <f>VLOOKUP(C46,'[2]DU LIEU'!A:E,5,0)</f>
        <v>3800000</v>
      </c>
      <c r="F46" s="31">
        <v>3800000</v>
      </c>
      <c r="G46" s="31">
        <f t="shared" si="1"/>
        <v>0</v>
      </c>
      <c r="H46" s="32" t="s">
        <v>3234</v>
      </c>
      <c r="I46" s="42"/>
      <c r="J46" s="29"/>
      <c r="K46" s="29"/>
    </row>
    <row r="47" spans="1:11">
      <c r="A47" s="44">
        <v>36</v>
      </c>
      <c r="B47" s="38">
        <v>42860</v>
      </c>
      <c r="C47" s="40">
        <v>391818</v>
      </c>
      <c r="D47" s="30" t="str">
        <f>VLOOKUP(C47,'[2]DU LIEU'!A:E,2,0)</f>
        <v xml:space="preserve">Lê Tuấn Dũng  </v>
      </c>
      <c r="E47" s="31">
        <f>VLOOKUP(C47,'[2]DU LIEU'!A:E,5,0)</f>
        <v>3000000</v>
      </c>
      <c r="F47" s="31">
        <v>3000000</v>
      </c>
      <c r="G47" s="31">
        <f t="shared" si="1"/>
        <v>0</v>
      </c>
      <c r="H47" s="32" t="s">
        <v>3235</v>
      </c>
      <c r="I47" s="42"/>
      <c r="J47" s="29"/>
      <c r="K47" s="29"/>
    </row>
    <row r="48" spans="1:11">
      <c r="A48" s="44">
        <v>37</v>
      </c>
      <c r="B48" s="38">
        <v>42860</v>
      </c>
      <c r="C48" s="40">
        <v>401829</v>
      </c>
      <c r="D48" s="30" t="str">
        <f>VLOOKUP(C48,'[2]DU LIEU'!A:E,2,0)</f>
        <v>Phạm Bình Trọng</v>
      </c>
      <c r="E48" s="31">
        <f>VLOOKUP(C48,'[2]DU LIEU'!A:E,5,0)</f>
        <v>3400000</v>
      </c>
      <c r="F48" s="31">
        <v>3400000</v>
      </c>
      <c r="G48" s="31">
        <f t="shared" si="1"/>
        <v>0</v>
      </c>
      <c r="H48" s="32" t="s">
        <v>3236</v>
      </c>
      <c r="I48" s="42"/>
      <c r="J48" s="29"/>
      <c r="K48" s="29"/>
    </row>
    <row r="49" spans="1:11" ht="25.5">
      <c r="A49" s="44">
        <v>38</v>
      </c>
      <c r="B49" s="38">
        <v>42860</v>
      </c>
      <c r="C49" s="40">
        <v>392655</v>
      </c>
      <c r="D49" s="30" t="str">
        <f>VLOOKUP(C49,'[2]DU LIEU'!A:E,2,0)</f>
        <v xml:space="preserve">Trần Mỹ Giang  </v>
      </c>
      <c r="E49" s="31">
        <f>VLOOKUP(C49,'[2]DU LIEU'!A:E,5,0)</f>
        <v>3000000</v>
      </c>
      <c r="F49" s="31">
        <v>3000000</v>
      </c>
      <c r="G49" s="31">
        <f t="shared" si="1"/>
        <v>0</v>
      </c>
      <c r="H49" s="32" t="s">
        <v>3237</v>
      </c>
      <c r="I49" s="42"/>
      <c r="J49" s="29"/>
      <c r="K49" s="29"/>
    </row>
    <row r="50" spans="1:11">
      <c r="A50" s="44">
        <v>39</v>
      </c>
      <c r="B50" s="38">
        <v>42860</v>
      </c>
      <c r="C50" s="40">
        <v>400309</v>
      </c>
      <c r="D50" s="30" t="str">
        <f>VLOOKUP(C50,'[2]DU LIEU'!A:E,2,0)</f>
        <v>Trần Quý Đức</v>
      </c>
      <c r="E50" s="31">
        <f>VLOOKUP(C50,'[2]DU LIEU'!A:E,5,0)</f>
        <v>3200000</v>
      </c>
      <c r="F50" s="31">
        <v>3200000</v>
      </c>
      <c r="G50" s="31">
        <f t="shared" si="1"/>
        <v>0</v>
      </c>
      <c r="H50" s="32" t="s">
        <v>3238</v>
      </c>
      <c r="I50" s="42"/>
      <c r="J50" s="29"/>
      <c r="K50" s="29"/>
    </row>
    <row r="51" spans="1:11">
      <c r="A51" s="44">
        <v>40</v>
      </c>
      <c r="B51" s="38">
        <v>42860</v>
      </c>
      <c r="C51" s="40">
        <v>391072</v>
      </c>
      <c r="D51" s="30" t="str">
        <f>VLOOKUP(C51,'[2]DU LIEU'!A:E,2,0)</f>
        <v xml:space="preserve">Đào Đức Thịnh  </v>
      </c>
      <c r="E51" s="31">
        <f>VLOOKUP(C51,'[2]DU LIEU'!A:E,5,0)</f>
        <v>3800000</v>
      </c>
      <c r="F51" s="31">
        <v>3800000</v>
      </c>
      <c r="G51" s="31">
        <f t="shared" si="1"/>
        <v>0</v>
      </c>
      <c r="H51" s="32" t="s">
        <v>3239</v>
      </c>
      <c r="I51" s="42"/>
      <c r="J51" s="29"/>
      <c r="K51" s="29"/>
    </row>
    <row r="52" spans="1:11">
      <c r="A52" s="44">
        <v>41</v>
      </c>
      <c r="B52" s="38">
        <v>42860</v>
      </c>
      <c r="C52" s="40">
        <v>402978</v>
      </c>
      <c r="D52" s="30" t="str">
        <f>VLOOKUP(C52,'[2]DU LIEU'!A:E,2,0)</f>
        <v>Diêm Thị ánh</v>
      </c>
      <c r="E52" s="31">
        <f>VLOOKUP(C52,'[2]DU LIEU'!A:E,5,0)</f>
        <v>15300000</v>
      </c>
      <c r="F52" s="31">
        <v>15300000</v>
      </c>
      <c r="G52" s="31">
        <f t="shared" si="1"/>
        <v>0</v>
      </c>
      <c r="H52" s="32" t="s">
        <v>3240</v>
      </c>
      <c r="I52" s="42"/>
      <c r="J52" s="29"/>
      <c r="K52" s="29"/>
    </row>
    <row r="53" spans="1:11">
      <c r="A53" s="44">
        <v>42</v>
      </c>
      <c r="B53" s="38">
        <v>42860</v>
      </c>
      <c r="C53" s="40">
        <v>392267</v>
      </c>
      <c r="D53" s="30" t="str">
        <f>VLOOKUP(C53,'[2]DU LIEU'!A:E,2,0)</f>
        <v xml:space="preserve">Cao Bích Hợi  </v>
      </c>
      <c r="E53" s="31">
        <f>VLOOKUP(C53,'[2]DU LIEU'!A:E,5,0)</f>
        <v>1200000</v>
      </c>
      <c r="F53" s="31">
        <v>1200000</v>
      </c>
      <c r="G53" s="31">
        <f t="shared" si="1"/>
        <v>0</v>
      </c>
      <c r="H53" s="32" t="s">
        <v>3241</v>
      </c>
      <c r="I53" s="42"/>
      <c r="J53" s="29"/>
      <c r="K53" s="29"/>
    </row>
    <row r="54" spans="1:11" ht="25.5">
      <c r="A54" s="44">
        <v>43</v>
      </c>
      <c r="B54" s="38">
        <v>42860</v>
      </c>
      <c r="C54" s="40">
        <v>402352</v>
      </c>
      <c r="D54" s="30" t="str">
        <f>VLOOKUP(C54,'[2]DU LIEU'!A:E,2,0)</f>
        <v>Triệu Văn Tuyền</v>
      </c>
      <c r="E54" s="31">
        <f>VLOOKUP(C54,'[2]DU LIEU'!A:E,5,0)</f>
        <v>400000</v>
      </c>
      <c r="F54" s="31">
        <v>400000</v>
      </c>
      <c r="G54" s="31">
        <f t="shared" si="1"/>
        <v>0</v>
      </c>
      <c r="H54" s="32" t="s">
        <v>3242</v>
      </c>
      <c r="I54" s="42"/>
      <c r="J54" s="29"/>
      <c r="K54" s="29"/>
    </row>
    <row r="55" spans="1:11">
      <c r="A55" s="44">
        <v>44</v>
      </c>
      <c r="B55" s="38">
        <v>42860</v>
      </c>
      <c r="C55" s="40">
        <v>390532</v>
      </c>
      <c r="D55" s="30" t="str">
        <f>VLOOKUP(C55,'[2]DU LIEU'!A:E,2,0)</f>
        <v xml:space="preserve">Hoàng Thị Thanh Thảo  </v>
      </c>
      <c r="E55" s="31">
        <f>VLOOKUP(C55,'[2]DU LIEU'!A:E,5,0)</f>
        <v>3800000</v>
      </c>
      <c r="F55" s="31">
        <v>3800000</v>
      </c>
      <c r="G55" s="31">
        <f t="shared" si="1"/>
        <v>0</v>
      </c>
      <c r="H55" s="32" t="s">
        <v>3243</v>
      </c>
      <c r="I55" s="42"/>
      <c r="J55" s="29"/>
      <c r="K55" s="29"/>
    </row>
    <row r="56" spans="1:11">
      <c r="A56" s="44">
        <v>45</v>
      </c>
      <c r="B56" s="38">
        <v>42860</v>
      </c>
      <c r="C56" s="40">
        <v>403156</v>
      </c>
      <c r="D56" s="30" t="str">
        <f>VLOOKUP(C56,'[2]DU LIEU'!A:E,2,0)</f>
        <v>Đỗ Thị Thùy Trang</v>
      </c>
      <c r="E56" s="31">
        <f>VLOOKUP(C56,'[2]DU LIEU'!A:E,5,0)</f>
        <v>2400000</v>
      </c>
      <c r="F56" s="31">
        <v>2400000</v>
      </c>
      <c r="G56" s="31">
        <f t="shared" si="1"/>
        <v>0</v>
      </c>
      <c r="H56" s="32" t="s">
        <v>3244</v>
      </c>
      <c r="I56" s="42"/>
      <c r="J56" s="29"/>
      <c r="K56" s="29"/>
    </row>
    <row r="57" spans="1:11">
      <c r="A57" s="44">
        <v>46</v>
      </c>
      <c r="B57" s="38">
        <v>42860</v>
      </c>
      <c r="C57" s="40">
        <v>390528</v>
      </c>
      <c r="D57" s="30" t="str">
        <f>VLOOKUP(C57,'[2]DU LIEU'!A:E,2,0)</f>
        <v xml:space="preserve">Nguyễn Thị Huyền  </v>
      </c>
      <c r="E57" s="31">
        <f>VLOOKUP(C57,'[2]DU LIEU'!A:E,5,0)</f>
        <v>4600000</v>
      </c>
      <c r="F57" s="31">
        <v>4600000</v>
      </c>
      <c r="G57" s="31">
        <f t="shared" si="1"/>
        <v>0</v>
      </c>
      <c r="H57" s="32" t="s">
        <v>3245</v>
      </c>
      <c r="I57" s="42"/>
      <c r="J57" s="29"/>
      <c r="K57" s="29"/>
    </row>
    <row r="58" spans="1:11" ht="25.5">
      <c r="A58" s="44">
        <v>47</v>
      </c>
      <c r="B58" s="38">
        <v>42860</v>
      </c>
      <c r="C58" s="40">
        <v>392348</v>
      </c>
      <c r="D58" s="30" t="str">
        <f>VLOOKUP(C58,'[2]DU LIEU'!A:E,2,0)</f>
        <v xml:space="preserve">Nguyễn Thị Vân Anh  </v>
      </c>
      <c r="E58" s="31">
        <f>VLOOKUP(C58,'[2]DU LIEU'!A:E,5,0)</f>
        <v>3000000</v>
      </c>
      <c r="F58" s="31">
        <v>3000000</v>
      </c>
      <c r="G58" s="31">
        <f t="shared" si="1"/>
        <v>0</v>
      </c>
      <c r="H58" s="32" t="s">
        <v>3246</v>
      </c>
      <c r="I58" s="42"/>
      <c r="J58" s="29"/>
      <c r="K58" s="29"/>
    </row>
    <row r="59" spans="1:11">
      <c r="A59" s="44">
        <v>48</v>
      </c>
      <c r="B59" s="38">
        <v>42860</v>
      </c>
      <c r="C59" s="40">
        <v>390747</v>
      </c>
      <c r="D59" s="30" t="str">
        <f>VLOOKUP(C59,'[2]DU LIEU'!A:E,2,0)</f>
        <v xml:space="preserve">Lê Thị An  </v>
      </c>
      <c r="E59" s="31">
        <f>VLOOKUP(C59,'[2]DU LIEU'!A:E,5,0)</f>
        <v>3400000</v>
      </c>
      <c r="F59" s="31">
        <v>3400000</v>
      </c>
      <c r="G59" s="31">
        <f t="shared" si="1"/>
        <v>0</v>
      </c>
      <c r="H59" s="32" t="s">
        <v>3247</v>
      </c>
      <c r="I59" s="42"/>
      <c r="J59" s="29"/>
      <c r="K59" s="29"/>
    </row>
    <row r="60" spans="1:11" ht="25.5">
      <c r="A60" s="44">
        <v>49</v>
      </c>
      <c r="B60" s="38">
        <v>42860</v>
      </c>
      <c r="C60" s="40">
        <v>392534</v>
      </c>
      <c r="D60" s="30" t="str">
        <f>VLOOKUP(C60,'[2]DU LIEU'!A:E,2,0)</f>
        <v xml:space="preserve">Trần Thị Hải Lê  </v>
      </c>
      <c r="E60" s="31">
        <f>VLOOKUP(C60,'[2]DU LIEU'!A:E,5,0)</f>
        <v>3000000</v>
      </c>
      <c r="F60" s="31">
        <v>3000000</v>
      </c>
      <c r="G60" s="31">
        <f t="shared" si="1"/>
        <v>0</v>
      </c>
      <c r="H60" s="32" t="s">
        <v>3248</v>
      </c>
      <c r="I60" s="42"/>
      <c r="J60" s="29"/>
      <c r="K60" s="29"/>
    </row>
    <row r="61" spans="1:11">
      <c r="A61" s="44">
        <v>50</v>
      </c>
      <c r="B61" s="38">
        <v>42860</v>
      </c>
      <c r="C61" s="40">
        <v>392459</v>
      </c>
      <c r="D61" s="30" t="str">
        <f>VLOOKUP(C61,'[2]DU LIEU'!A:E,2,0)</f>
        <v xml:space="preserve">Phạm Thuý Hà  </v>
      </c>
      <c r="E61" s="31">
        <f>VLOOKUP(C61,'[2]DU LIEU'!A:E,5,0)</f>
        <v>3000000</v>
      </c>
      <c r="F61" s="31">
        <v>3000000</v>
      </c>
      <c r="G61" s="31">
        <f t="shared" si="1"/>
        <v>0</v>
      </c>
      <c r="H61" s="32" t="s">
        <v>3249</v>
      </c>
      <c r="I61" s="42"/>
      <c r="J61" s="29"/>
      <c r="K61" s="29"/>
    </row>
    <row r="62" spans="1:11">
      <c r="A62" s="44">
        <v>51</v>
      </c>
      <c r="B62" s="38">
        <v>42860</v>
      </c>
      <c r="C62" s="40">
        <v>391530</v>
      </c>
      <c r="D62" s="30" t="str">
        <f>VLOOKUP(C62,'[2]DU LIEU'!A:E,2,0)</f>
        <v xml:space="preserve">Trần Thị Bích Phương  </v>
      </c>
      <c r="E62" s="31">
        <f>VLOOKUP(C62,'[2]DU LIEU'!A:E,5,0)</f>
        <v>3800000</v>
      </c>
      <c r="F62" s="31">
        <v>3800000</v>
      </c>
      <c r="G62" s="31">
        <f t="shared" si="1"/>
        <v>0</v>
      </c>
      <c r="H62" s="32" t="s">
        <v>3250</v>
      </c>
      <c r="I62" s="42"/>
      <c r="J62" s="29"/>
      <c r="K62" s="29"/>
    </row>
    <row r="63" spans="1:11">
      <c r="A63" s="44">
        <v>52</v>
      </c>
      <c r="B63" s="38">
        <v>42860</v>
      </c>
      <c r="C63" s="40">
        <v>391529</v>
      </c>
      <c r="D63" s="30" t="str">
        <f>VLOOKUP(C63,'[2]DU LIEU'!A:E,2,0)</f>
        <v xml:space="preserve">Phạm Thị Thoa  </v>
      </c>
      <c r="E63" s="31">
        <f>VLOOKUP(C63,'[2]DU LIEU'!A:E,5,0)</f>
        <v>3800000</v>
      </c>
      <c r="F63" s="31">
        <v>3800000</v>
      </c>
      <c r="G63" s="31">
        <f t="shared" si="1"/>
        <v>0</v>
      </c>
      <c r="H63" s="32" t="s">
        <v>3251</v>
      </c>
      <c r="I63" s="42"/>
      <c r="J63" s="29"/>
      <c r="K63" s="29"/>
    </row>
    <row r="64" spans="1:11">
      <c r="A64" s="44">
        <v>53</v>
      </c>
      <c r="B64" s="38">
        <v>42860</v>
      </c>
      <c r="C64" s="40">
        <v>380233</v>
      </c>
      <c r="D64" s="30" t="str">
        <f>VLOOKUP(C64,'[2]DU LIEU'!A:E,2,0)</f>
        <v xml:space="preserve">Phạm Thị Hồng Nhung  </v>
      </c>
      <c r="E64" s="31">
        <f>VLOOKUP(C64,'[2]DU LIEU'!A:E,5,0)</f>
        <v>800000</v>
      </c>
      <c r="F64" s="31">
        <v>800000</v>
      </c>
      <c r="G64" s="31">
        <f t="shared" si="1"/>
        <v>0</v>
      </c>
      <c r="H64" s="32" t="s">
        <v>3252</v>
      </c>
      <c r="I64" s="42"/>
      <c r="J64" s="29"/>
      <c r="K64" s="29"/>
    </row>
    <row r="65" spans="1:11">
      <c r="A65" s="44">
        <v>54</v>
      </c>
      <c r="B65" s="38">
        <v>42860</v>
      </c>
      <c r="C65" s="40">
        <v>391223</v>
      </c>
      <c r="D65" s="30" t="str">
        <f>VLOOKUP(C65,'[2]DU LIEU'!A:E,2,0)</f>
        <v xml:space="preserve">Lê Thị Thu Hiền  </v>
      </c>
      <c r="E65" s="31">
        <f>VLOOKUP(C65,'[2]DU LIEU'!A:E,5,0)</f>
        <v>3800000</v>
      </c>
      <c r="F65" s="31">
        <v>3800000</v>
      </c>
      <c r="G65" s="31">
        <f t="shared" si="1"/>
        <v>0</v>
      </c>
      <c r="H65" s="32" t="s">
        <v>3253</v>
      </c>
      <c r="I65" s="42"/>
      <c r="J65" s="29"/>
      <c r="K65" s="29"/>
    </row>
    <row r="66" spans="1:11">
      <c r="A66" s="44">
        <v>55</v>
      </c>
      <c r="B66" s="38">
        <v>42860</v>
      </c>
      <c r="C66" s="40">
        <v>400714</v>
      </c>
      <c r="D66" s="30" t="str">
        <f>VLOOKUP(C66,'[2]DU LIEU'!A:E,2,0)</f>
        <v>Nguyễn Thị Ngọc Anh</v>
      </c>
      <c r="E66" s="31">
        <f>VLOOKUP(C66,'[2]DU LIEU'!A:E,5,0)</f>
        <v>3800000</v>
      </c>
      <c r="F66" s="31">
        <v>3800000</v>
      </c>
      <c r="G66" s="31">
        <f t="shared" si="1"/>
        <v>0</v>
      </c>
      <c r="H66" s="32" t="s">
        <v>3254</v>
      </c>
      <c r="I66" s="42"/>
      <c r="J66" s="29"/>
      <c r="K66" s="29"/>
    </row>
    <row r="67" spans="1:11">
      <c r="A67" s="44">
        <v>56</v>
      </c>
      <c r="B67" s="38">
        <v>42860</v>
      </c>
      <c r="C67" s="40">
        <v>390238</v>
      </c>
      <c r="D67" s="30" t="str">
        <f>VLOOKUP(C67,'[2]DU LIEU'!A:E,2,0)</f>
        <v xml:space="preserve">Mai Huyền Trang  </v>
      </c>
      <c r="E67" s="31">
        <f>VLOOKUP(C67,'[2]DU LIEU'!A:E,5,0)</f>
        <v>3800000</v>
      </c>
      <c r="F67" s="31">
        <v>3800000</v>
      </c>
      <c r="G67" s="31">
        <f t="shared" si="1"/>
        <v>0</v>
      </c>
      <c r="H67" s="32" t="s">
        <v>3255</v>
      </c>
      <c r="I67" s="42"/>
      <c r="J67" s="29"/>
      <c r="K67" s="29"/>
    </row>
    <row r="68" spans="1:11">
      <c r="A68" s="44">
        <v>57</v>
      </c>
      <c r="B68" s="38">
        <v>42860</v>
      </c>
      <c r="C68" s="40">
        <v>400820</v>
      </c>
      <c r="D68" s="30" t="str">
        <f>VLOOKUP(C68,'[2]DU LIEU'!A:E,2,0)</f>
        <v>Lê Đức Anh</v>
      </c>
      <c r="E68" s="31">
        <f>VLOOKUP(C68,'[2]DU LIEU'!A:E,5,0)</f>
        <v>4000000</v>
      </c>
      <c r="F68" s="31">
        <v>4000000</v>
      </c>
      <c r="G68" s="31">
        <f t="shared" si="1"/>
        <v>0</v>
      </c>
      <c r="H68" s="32" t="s">
        <v>3256</v>
      </c>
      <c r="I68" s="42"/>
      <c r="J68" s="29"/>
      <c r="K68" s="29"/>
    </row>
    <row r="69" spans="1:11">
      <c r="A69" s="44">
        <v>58</v>
      </c>
      <c r="B69" s="38">
        <v>42860</v>
      </c>
      <c r="C69" s="40">
        <v>392022</v>
      </c>
      <c r="D69" s="30" t="str">
        <f>VLOOKUP(C69,'[2]DU LIEU'!A:E,2,0)</f>
        <v xml:space="preserve">Đặng Thùy Anh  </v>
      </c>
      <c r="E69" s="31">
        <f>VLOOKUP(C69,'[2]DU LIEU'!A:E,5,0)</f>
        <v>3400000</v>
      </c>
      <c r="F69" s="31">
        <v>3400000</v>
      </c>
      <c r="G69" s="31">
        <f t="shared" si="1"/>
        <v>0</v>
      </c>
      <c r="H69" s="32" t="s">
        <v>3257</v>
      </c>
      <c r="I69" s="42"/>
      <c r="J69" s="29"/>
      <c r="K69" s="29"/>
    </row>
    <row r="70" spans="1:11">
      <c r="A70" s="44">
        <v>59</v>
      </c>
      <c r="B70" s="38">
        <v>42860</v>
      </c>
      <c r="C70" s="40">
        <v>400866</v>
      </c>
      <c r="D70" s="30" t="str">
        <f>VLOOKUP(C70,'[2]DU LIEU'!A:E,2,0)</f>
        <v>Trần Thanh Huyền</v>
      </c>
      <c r="E70" s="31">
        <f>VLOOKUP(C70,'[2]DU LIEU'!A:E,5,0)</f>
        <v>4000000</v>
      </c>
      <c r="F70" s="31">
        <v>4000000</v>
      </c>
      <c r="G70" s="31">
        <f t="shared" si="1"/>
        <v>0</v>
      </c>
      <c r="H70" s="32" t="s">
        <v>3258</v>
      </c>
      <c r="I70" s="42"/>
      <c r="J70" s="29"/>
      <c r="K70" s="29"/>
    </row>
    <row r="71" spans="1:11">
      <c r="A71" s="44">
        <v>60</v>
      </c>
      <c r="B71" s="38">
        <v>42860</v>
      </c>
      <c r="C71" s="40">
        <v>403333</v>
      </c>
      <c r="D71" s="30" t="str">
        <f>VLOOKUP(C71,'[2]DU LIEU'!A:E,2,0)</f>
        <v>Phạm Thu Trang</v>
      </c>
      <c r="E71" s="31">
        <f>VLOOKUP(C71,'[2]DU LIEU'!A:E,5,0)</f>
        <v>3000000</v>
      </c>
      <c r="F71" s="31">
        <v>3000000</v>
      </c>
      <c r="G71" s="31">
        <f t="shared" si="1"/>
        <v>0</v>
      </c>
      <c r="H71" s="32" t="s">
        <v>3259</v>
      </c>
      <c r="I71" s="42"/>
      <c r="J71" s="29"/>
      <c r="K71" s="29"/>
    </row>
    <row r="72" spans="1:11" ht="25.5">
      <c r="A72" s="44">
        <v>61</v>
      </c>
      <c r="B72" s="38">
        <v>42860</v>
      </c>
      <c r="C72" s="40">
        <v>382652</v>
      </c>
      <c r="D72" s="30" t="str">
        <f>VLOOKUP(C72,'[2]DU LIEU'!A:E,2,0)</f>
        <v xml:space="preserve">Nguyễn Trọng Nghĩa  </v>
      </c>
      <c r="E72" s="31">
        <f>VLOOKUP(C72,'[2]DU LIEU'!A:E,5,0)</f>
        <v>5000000</v>
      </c>
      <c r="F72" s="31">
        <v>5000000</v>
      </c>
      <c r="G72" s="31">
        <f t="shared" si="1"/>
        <v>0</v>
      </c>
      <c r="H72" s="32" t="s">
        <v>3260</v>
      </c>
      <c r="I72" s="42"/>
      <c r="J72" s="29"/>
      <c r="K72" s="29"/>
    </row>
    <row r="73" spans="1:11">
      <c r="A73" s="44">
        <v>62</v>
      </c>
      <c r="B73" s="38">
        <v>42860</v>
      </c>
      <c r="C73" s="40">
        <v>403831</v>
      </c>
      <c r="D73" s="30" t="str">
        <f>VLOOKUP(C73,'[2]DU LIEU'!A:E,2,0)</f>
        <v>Ngô Nhật Linh</v>
      </c>
      <c r="E73" s="31">
        <f>VLOOKUP(C73,'[2]DU LIEU'!A:E,5,0)</f>
        <v>3400000</v>
      </c>
      <c r="F73" s="31">
        <v>3400000</v>
      </c>
      <c r="G73" s="31">
        <f t="shared" si="1"/>
        <v>0</v>
      </c>
      <c r="H73" s="32" t="s">
        <v>3261</v>
      </c>
      <c r="I73" s="42"/>
      <c r="J73" s="29"/>
      <c r="K73" s="29"/>
    </row>
    <row r="74" spans="1:11">
      <c r="A74" s="44">
        <v>63</v>
      </c>
      <c r="B74" s="38">
        <v>42860</v>
      </c>
      <c r="C74" s="40">
        <v>390511</v>
      </c>
      <c r="D74" s="30" t="str">
        <f>VLOOKUP(C74,'[2]DU LIEU'!A:E,2,0)</f>
        <v xml:space="preserve">Trần Thị Thuý Hằng  </v>
      </c>
      <c r="E74" s="31">
        <f>VLOOKUP(C74,'[2]DU LIEU'!A:E,5,0)</f>
        <v>4000000</v>
      </c>
      <c r="F74" s="31">
        <v>4000000</v>
      </c>
      <c r="G74" s="31">
        <f t="shared" si="1"/>
        <v>0</v>
      </c>
      <c r="H74" s="32" t="s">
        <v>3262</v>
      </c>
      <c r="I74" s="42"/>
      <c r="J74" s="29"/>
      <c r="K74" s="29"/>
    </row>
    <row r="75" spans="1:11">
      <c r="A75" s="44">
        <v>64</v>
      </c>
      <c r="B75" s="38">
        <v>42860</v>
      </c>
      <c r="C75" s="40">
        <v>390508</v>
      </c>
      <c r="D75" s="30" t="str">
        <f>VLOOKUP(C75,'[2]DU LIEU'!A:E,2,0)</f>
        <v xml:space="preserve">Lương Thị Lan  </v>
      </c>
      <c r="E75" s="31">
        <f>VLOOKUP(C75,'[2]DU LIEU'!A:E,5,0)</f>
        <v>4000000</v>
      </c>
      <c r="F75" s="31">
        <v>4000000</v>
      </c>
      <c r="G75" s="31">
        <f t="shared" si="1"/>
        <v>0</v>
      </c>
      <c r="H75" s="32" t="s">
        <v>3263</v>
      </c>
      <c r="I75" s="42"/>
      <c r="J75" s="29"/>
      <c r="K75" s="29"/>
    </row>
    <row r="76" spans="1:11">
      <c r="A76" s="44">
        <v>65</v>
      </c>
      <c r="B76" s="38">
        <v>42860</v>
      </c>
      <c r="C76" s="40">
        <v>390501</v>
      </c>
      <c r="D76" s="30" t="str">
        <f>VLOOKUP(C76,'[2]DU LIEU'!A:E,2,0)</f>
        <v xml:space="preserve">Phạm Thị Hà  </v>
      </c>
      <c r="E76" s="31">
        <f>VLOOKUP(C76,'[2]DU LIEU'!A:E,5,0)</f>
        <v>4000000</v>
      </c>
      <c r="F76" s="31">
        <v>4000000</v>
      </c>
      <c r="G76" s="31">
        <f t="shared" si="1"/>
        <v>0</v>
      </c>
      <c r="H76" s="32" t="s">
        <v>3264</v>
      </c>
      <c r="I76" s="42"/>
      <c r="J76" s="29"/>
      <c r="K76" s="29"/>
    </row>
    <row r="77" spans="1:11">
      <c r="A77" s="44">
        <v>66</v>
      </c>
      <c r="B77" s="38">
        <v>42860</v>
      </c>
      <c r="C77" s="40">
        <v>390563</v>
      </c>
      <c r="D77" s="30" t="str">
        <f>VLOOKUP(C77,'[2]DU LIEU'!A:E,2,0)</f>
        <v xml:space="preserve">Nguyễn Ngọc Diệp  </v>
      </c>
      <c r="E77" s="31">
        <f>VLOOKUP(C77,'[2]DU LIEU'!A:E,5,0)</f>
        <v>3800000</v>
      </c>
      <c r="F77" s="31">
        <v>3800000</v>
      </c>
      <c r="G77" s="31">
        <f t="shared" si="1"/>
        <v>0</v>
      </c>
      <c r="H77" s="32" t="s">
        <v>3265</v>
      </c>
      <c r="I77" s="42"/>
      <c r="J77" s="29"/>
      <c r="K77" s="29"/>
    </row>
    <row r="78" spans="1:11">
      <c r="A78" s="44">
        <v>67</v>
      </c>
      <c r="B78" s="38">
        <v>42860</v>
      </c>
      <c r="C78" s="40">
        <v>402336</v>
      </c>
      <c r="D78" s="30" t="str">
        <f>VLOOKUP(C78,'[2]DU LIEU'!A:E,2,0)</f>
        <v>Nguyễn Phương Anh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3266</v>
      </c>
      <c r="I78" s="42"/>
      <c r="J78" s="29"/>
      <c r="K78" s="29"/>
    </row>
    <row r="79" spans="1:11">
      <c r="A79" s="44">
        <v>68</v>
      </c>
      <c r="B79" s="38">
        <v>42860</v>
      </c>
      <c r="C79" s="40">
        <v>392503</v>
      </c>
      <c r="D79" s="30" t="str">
        <f>VLOOKUP(C79,'[2]DU LIEU'!A:E,2,0)</f>
        <v xml:space="preserve">Hoàng Thị Thu Hà  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3267</v>
      </c>
      <c r="I79" s="42"/>
      <c r="J79" s="29"/>
      <c r="K79" s="29"/>
    </row>
    <row r="80" spans="1:11">
      <c r="A80" s="44">
        <v>69</v>
      </c>
      <c r="B80" s="38">
        <v>42860</v>
      </c>
      <c r="C80" s="40">
        <v>402325</v>
      </c>
      <c r="D80" s="30" t="str">
        <f>VLOOKUP(C80,'[2]DU LIEU'!A:E,2,0)</f>
        <v>Lê Hoàng Yến Nhi</v>
      </c>
      <c r="E80" s="31">
        <f>VLOOKUP(C80,'[2]DU LIEU'!A:E,5,0)</f>
        <v>4000000</v>
      </c>
      <c r="F80" s="31">
        <v>4000000</v>
      </c>
      <c r="G80" s="31">
        <f t="shared" si="1"/>
        <v>0</v>
      </c>
      <c r="H80" s="32" t="s">
        <v>3268</v>
      </c>
      <c r="I80" s="42"/>
      <c r="J80" s="29"/>
      <c r="K80" s="29"/>
    </row>
    <row r="81" spans="1:11">
      <c r="A81" s="44">
        <v>70</v>
      </c>
      <c r="B81" s="38">
        <v>42860</v>
      </c>
      <c r="C81" s="40">
        <v>392524</v>
      </c>
      <c r="D81" s="30" t="str">
        <f>VLOOKUP(C81,'[2]DU LIEU'!A:E,2,0)</f>
        <v xml:space="preserve">Lê Thị Mai Hương  </v>
      </c>
      <c r="E81" s="31">
        <f>VLOOKUP(C81,'[2]DU LIEU'!A:E,5,0)</f>
        <v>3000000</v>
      </c>
      <c r="F81" s="31">
        <v>3000000</v>
      </c>
      <c r="G81" s="31">
        <f t="shared" si="1"/>
        <v>0</v>
      </c>
      <c r="H81" s="32" t="s">
        <v>3269</v>
      </c>
      <c r="I81" s="42"/>
      <c r="J81" s="29"/>
      <c r="K81" s="29"/>
    </row>
    <row r="82" spans="1:11">
      <c r="A82" s="44">
        <v>71</v>
      </c>
      <c r="B82" s="38">
        <v>42860</v>
      </c>
      <c r="C82" s="40">
        <v>390910</v>
      </c>
      <c r="D82" s="30" t="str">
        <f>VLOOKUP(C82,'[2]DU LIEU'!A:E,2,0)</f>
        <v xml:space="preserve">Hoàng Quang Trung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3270</v>
      </c>
      <c r="I82" s="42"/>
      <c r="J82" s="29"/>
      <c r="K82" s="29"/>
    </row>
    <row r="83" spans="1:11">
      <c r="A83" s="44">
        <v>72</v>
      </c>
      <c r="B83" s="38">
        <v>42860</v>
      </c>
      <c r="C83" s="40">
        <v>401834</v>
      </c>
      <c r="D83" s="30" t="str">
        <f>VLOOKUP(C83,'[2]DU LIEU'!A:E,2,0)</f>
        <v>Đoàn Thị Ngọc Trâm</v>
      </c>
      <c r="E83" s="31">
        <f>VLOOKUP(C83,'[2]DU LIEU'!A:E,5,0)</f>
        <v>4000000</v>
      </c>
      <c r="F83" s="31">
        <v>4000000</v>
      </c>
      <c r="G83" s="31">
        <f t="shared" si="1"/>
        <v>0</v>
      </c>
      <c r="H83" s="32" t="s">
        <v>3271</v>
      </c>
      <c r="I83" s="42"/>
      <c r="J83" s="29"/>
      <c r="K83" s="29"/>
    </row>
    <row r="84" spans="1:11">
      <c r="A84" s="44">
        <v>73</v>
      </c>
      <c r="B84" s="38">
        <v>42860</v>
      </c>
      <c r="C84" s="40">
        <v>391759</v>
      </c>
      <c r="D84" s="30" t="str">
        <f>VLOOKUP(C84,'[2]DU LIEU'!A:E,2,0)</f>
        <v xml:space="preserve">Hoàng Thị Hương Giang  </v>
      </c>
      <c r="E84" s="31">
        <f>VLOOKUP(C84,'[2]DU LIEU'!A:E,5,0)</f>
        <v>4000000</v>
      </c>
      <c r="F84" s="31">
        <v>4000000</v>
      </c>
      <c r="G84" s="31">
        <f t="shared" ref="G84:G147" si="2">F84-E84</f>
        <v>0</v>
      </c>
      <c r="H84" s="32" t="s">
        <v>3272</v>
      </c>
      <c r="I84" s="42"/>
      <c r="J84" s="29"/>
      <c r="K84" s="29"/>
    </row>
    <row r="85" spans="1:11">
      <c r="A85" s="44">
        <v>74</v>
      </c>
      <c r="B85" s="38">
        <v>42860</v>
      </c>
      <c r="C85" s="40">
        <v>402518</v>
      </c>
      <c r="D85" s="30" t="str">
        <f>VLOOKUP(C85,'[2]DU LIEU'!A:E,2,0)</f>
        <v>Lồ Xuân Hùng</v>
      </c>
      <c r="E85" s="31">
        <f>VLOOKUP(C85,'[2]DU LIEU'!A:E,5,0)</f>
        <v>4000000</v>
      </c>
      <c r="F85" s="31">
        <v>4000000</v>
      </c>
      <c r="G85" s="31">
        <f t="shared" si="2"/>
        <v>0</v>
      </c>
      <c r="H85" s="32" t="s">
        <v>3273</v>
      </c>
      <c r="I85" s="42"/>
      <c r="J85" s="29"/>
      <c r="K85" s="29"/>
    </row>
    <row r="86" spans="1:11">
      <c r="A86" s="44">
        <v>75</v>
      </c>
      <c r="B86" s="38">
        <v>42860</v>
      </c>
      <c r="C86" s="40">
        <v>382054</v>
      </c>
      <c r="D86" s="30" t="str">
        <f>VLOOKUP(C86,'[2]DU LIEU'!A:E,2,0)</f>
        <v xml:space="preserve">Trần Thị Mỹ Huyền  </v>
      </c>
      <c r="E86" s="31">
        <f>VLOOKUP(C86,'[2]DU LIEU'!A:E,5,0)</f>
        <v>1200000</v>
      </c>
      <c r="F86" s="31">
        <v>1200000</v>
      </c>
      <c r="G86" s="31">
        <f t="shared" si="2"/>
        <v>0</v>
      </c>
      <c r="H86" s="32" t="s">
        <v>3274</v>
      </c>
      <c r="I86" s="42"/>
      <c r="J86" s="29"/>
      <c r="K86" s="29"/>
    </row>
    <row r="87" spans="1:11">
      <c r="A87" s="44">
        <v>76</v>
      </c>
      <c r="B87" s="38">
        <v>42860</v>
      </c>
      <c r="C87" s="40">
        <v>380308</v>
      </c>
      <c r="D87" s="30" t="str">
        <f>VLOOKUP(C87,'[2]DU LIEU'!A:E,2,0)</f>
        <v xml:space="preserve">Vũ Thị Ngọc Huyền  </v>
      </c>
      <c r="E87" s="31">
        <f>VLOOKUP(C87,'[2]DU LIEU'!A:E,5,0)</f>
        <v>400000</v>
      </c>
      <c r="F87" s="31">
        <v>400000</v>
      </c>
      <c r="G87" s="31">
        <f t="shared" si="2"/>
        <v>0</v>
      </c>
      <c r="H87" s="32" t="s">
        <v>3275</v>
      </c>
      <c r="I87" s="42"/>
      <c r="J87" s="29"/>
      <c r="K87" s="29"/>
    </row>
    <row r="88" spans="1:11">
      <c r="A88" s="44">
        <v>77</v>
      </c>
      <c r="B88" s="38">
        <v>42860</v>
      </c>
      <c r="C88" s="40">
        <v>390428</v>
      </c>
      <c r="D88" s="30" t="str">
        <f>VLOOKUP(C88,'[2]DU LIEU'!A:E,2,0)</f>
        <v xml:space="preserve">Lê Trần Tuấn Anh  </v>
      </c>
      <c r="E88" s="31">
        <f>VLOOKUP(C88,'[2]DU LIEU'!A:E,5,0)</f>
        <v>3800000</v>
      </c>
      <c r="F88" s="31">
        <v>3800000</v>
      </c>
      <c r="G88" s="31">
        <f t="shared" si="2"/>
        <v>0</v>
      </c>
      <c r="H88" s="32" t="s">
        <v>3276</v>
      </c>
      <c r="I88" s="42"/>
      <c r="J88" s="29"/>
      <c r="K88" s="29"/>
    </row>
    <row r="89" spans="1:11">
      <c r="A89" s="44">
        <v>78</v>
      </c>
      <c r="B89" s="38">
        <v>42860</v>
      </c>
      <c r="C89" s="40">
        <v>390426</v>
      </c>
      <c r="D89" s="30" t="str">
        <f>VLOOKUP(C89,'[2]DU LIEU'!A:E,2,0)</f>
        <v xml:space="preserve">Lê Trọng Hiền  </v>
      </c>
      <c r="E89" s="31">
        <f>VLOOKUP(C89,'[2]DU LIEU'!A:E,5,0)</f>
        <v>3800000</v>
      </c>
      <c r="F89" s="31">
        <v>3800000</v>
      </c>
      <c r="G89" s="31">
        <f t="shared" si="2"/>
        <v>0</v>
      </c>
      <c r="H89" s="32" t="s">
        <v>3277</v>
      </c>
      <c r="I89" s="42"/>
      <c r="J89" s="29"/>
      <c r="K89" s="29"/>
    </row>
    <row r="90" spans="1:11">
      <c r="A90" s="44">
        <v>79</v>
      </c>
      <c r="B90" s="38">
        <v>42860</v>
      </c>
      <c r="C90" s="40">
        <v>380754</v>
      </c>
      <c r="D90" s="30" t="str">
        <f>VLOOKUP(C90,'[2]DU LIEU'!A:E,2,0)</f>
        <v xml:space="preserve">Khà Thị Huyền  </v>
      </c>
      <c r="E90" s="31">
        <f>VLOOKUP(C90,'[2]DU LIEU'!A:E,5,0)</f>
        <v>800000</v>
      </c>
      <c r="F90" s="31">
        <v>800000</v>
      </c>
      <c r="G90" s="31">
        <f t="shared" si="2"/>
        <v>0</v>
      </c>
      <c r="H90" s="32" t="s">
        <v>3278</v>
      </c>
      <c r="I90" s="42"/>
      <c r="J90" s="29"/>
      <c r="K90" s="29"/>
    </row>
    <row r="91" spans="1:11">
      <c r="A91" s="44">
        <v>80</v>
      </c>
      <c r="B91" s="38">
        <v>42860</v>
      </c>
      <c r="C91" s="40">
        <v>401106</v>
      </c>
      <c r="D91" s="30" t="str">
        <f>VLOOKUP(C91,'[2]DU LIEU'!A:E,2,0)</f>
        <v>Bùi Thị Quỳnh Anh</v>
      </c>
      <c r="E91" s="31">
        <f>VLOOKUP(C91,'[2]DU LIEU'!A:E,5,0)</f>
        <v>3600000</v>
      </c>
      <c r="F91" s="31">
        <v>3600000</v>
      </c>
      <c r="G91" s="31">
        <f t="shared" si="2"/>
        <v>0</v>
      </c>
      <c r="H91" s="32" t="s">
        <v>3279</v>
      </c>
      <c r="I91" s="42"/>
      <c r="J91" s="29"/>
      <c r="K91" s="29"/>
    </row>
    <row r="92" spans="1:11">
      <c r="A92" s="44">
        <v>81</v>
      </c>
      <c r="B92" s="38">
        <v>42860</v>
      </c>
      <c r="C92" s="40">
        <v>390256</v>
      </c>
      <c r="D92" s="30" t="str">
        <f>VLOOKUP(C92,'[2]DU LIEU'!A:E,2,0)</f>
        <v xml:space="preserve">Trần Thị Chang  </v>
      </c>
      <c r="E92" s="31">
        <f>VLOOKUP(C92,'[2]DU LIEU'!A:E,5,0)</f>
        <v>4000000</v>
      </c>
      <c r="F92" s="31">
        <v>4000000</v>
      </c>
      <c r="G92" s="31">
        <f t="shared" si="2"/>
        <v>0</v>
      </c>
      <c r="H92" s="32" t="s">
        <v>3280</v>
      </c>
      <c r="I92" s="42"/>
      <c r="J92" s="29"/>
      <c r="K92" s="29"/>
    </row>
    <row r="93" spans="1:11">
      <c r="A93" s="44">
        <v>82</v>
      </c>
      <c r="B93" s="38">
        <v>42860</v>
      </c>
      <c r="C93" s="40">
        <v>391470</v>
      </c>
      <c r="D93" s="30" t="str">
        <f>VLOOKUP(C93,'[2]DU LIEU'!A:E,2,0)</f>
        <v xml:space="preserve">Nguyễn Thị Dim  </v>
      </c>
      <c r="E93" s="31">
        <f>VLOOKUP(C93,'[2]DU LIEU'!A:E,5,0)</f>
        <v>600000</v>
      </c>
      <c r="F93" s="31">
        <v>600000</v>
      </c>
      <c r="G93" s="31">
        <f t="shared" si="2"/>
        <v>0</v>
      </c>
      <c r="H93" s="32" t="s">
        <v>3281</v>
      </c>
      <c r="I93" s="42"/>
      <c r="J93" s="29"/>
      <c r="K93" s="29"/>
    </row>
    <row r="94" spans="1:11">
      <c r="A94" s="44">
        <v>83</v>
      </c>
      <c r="B94" s="38">
        <v>42860</v>
      </c>
      <c r="C94" s="40">
        <v>392720</v>
      </c>
      <c r="D94" s="30" t="str">
        <f>VLOOKUP(C94,'[2]DU LIEU'!A:E,2,0)</f>
        <v xml:space="preserve">Hồ Thị Phượng  </v>
      </c>
      <c r="E94" s="31">
        <f>VLOOKUP(C94,'[2]DU LIEU'!A:E,5,0)</f>
        <v>3000000</v>
      </c>
      <c r="F94" s="31">
        <v>3000000</v>
      </c>
      <c r="G94" s="31">
        <f t="shared" si="2"/>
        <v>0</v>
      </c>
      <c r="H94" s="32" t="s">
        <v>3282</v>
      </c>
      <c r="I94" s="42"/>
      <c r="J94" s="29"/>
      <c r="K94" s="29"/>
    </row>
    <row r="95" spans="1:11">
      <c r="A95" s="44">
        <v>84</v>
      </c>
      <c r="B95" s="38">
        <v>42860</v>
      </c>
      <c r="C95" s="40">
        <v>381105</v>
      </c>
      <c r="D95" s="30" t="str">
        <f>VLOOKUP(C95,'[2]DU LIEU'!A:E,2,0)</f>
        <v xml:space="preserve">Chu Thị Nga  </v>
      </c>
      <c r="E95" s="31">
        <f>VLOOKUP(C95,'[2]DU LIEU'!A:E,5,0)</f>
        <v>600000</v>
      </c>
      <c r="F95" s="31">
        <v>600000</v>
      </c>
      <c r="G95" s="31">
        <f t="shared" si="2"/>
        <v>0</v>
      </c>
      <c r="H95" s="32" t="s">
        <v>3283</v>
      </c>
      <c r="I95" s="42"/>
      <c r="J95" s="29"/>
      <c r="K95" s="29"/>
    </row>
    <row r="96" spans="1:11" ht="25.5">
      <c r="A96" s="44">
        <v>85</v>
      </c>
      <c r="B96" s="38">
        <v>42860</v>
      </c>
      <c r="C96" s="40">
        <v>390707</v>
      </c>
      <c r="D96" s="30" t="str">
        <f>VLOOKUP(C96,'[2]DU LIEU'!A:E,2,0)</f>
        <v xml:space="preserve">Dương Ngọc ánh  </v>
      </c>
      <c r="E96" s="31">
        <f>VLOOKUP(C96,'[2]DU LIEU'!A:E,5,0)</f>
        <v>3800000</v>
      </c>
      <c r="F96" s="31">
        <v>3800000</v>
      </c>
      <c r="G96" s="31">
        <f t="shared" si="2"/>
        <v>0</v>
      </c>
      <c r="H96" s="32" t="s">
        <v>3284</v>
      </c>
      <c r="I96" s="42"/>
      <c r="J96" s="29"/>
      <c r="K96" s="29"/>
    </row>
    <row r="97" spans="1:11">
      <c r="A97" s="44">
        <v>86</v>
      </c>
      <c r="B97" s="38">
        <v>42860</v>
      </c>
      <c r="C97" s="40">
        <v>390463</v>
      </c>
      <c r="D97" s="30" t="str">
        <f>VLOOKUP(C97,'[2]DU LIEU'!A:E,2,0)</f>
        <v xml:space="preserve">Nguyễn Tá Sơn  </v>
      </c>
      <c r="E97" s="31">
        <f>VLOOKUP(C97,'[2]DU LIEU'!A:E,5,0)</f>
        <v>4000000</v>
      </c>
      <c r="F97" s="31">
        <v>4000000</v>
      </c>
      <c r="G97" s="31">
        <f t="shared" si="2"/>
        <v>0</v>
      </c>
      <c r="H97" s="32" t="s">
        <v>3285</v>
      </c>
      <c r="I97" s="42"/>
      <c r="J97" s="29"/>
      <c r="K97" s="29"/>
    </row>
    <row r="98" spans="1:11" ht="25.5">
      <c r="A98" s="44">
        <v>87</v>
      </c>
      <c r="B98" s="38">
        <v>42860</v>
      </c>
      <c r="C98" s="40">
        <v>403823</v>
      </c>
      <c r="D98" s="30" t="str">
        <f>VLOOKUP(C98,'[2]DU LIEU'!A:E,2,0)</f>
        <v>Nguyễn Kiều Anh</v>
      </c>
      <c r="E98" s="31">
        <f>VLOOKUP(C98,'[2]DU LIEU'!A:E,5,0)</f>
        <v>3400000</v>
      </c>
      <c r="F98" s="31">
        <v>3400000</v>
      </c>
      <c r="G98" s="31">
        <f t="shared" si="2"/>
        <v>0</v>
      </c>
      <c r="H98" s="32" t="s">
        <v>3286</v>
      </c>
      <c r="I98" s="42"/>
      <c r="J98" s="29"/>
      <c r="K98" s="29"/>
    </row>
    <row r="99" spans="1:11">
      <c r="A99" s="44">
        <v>88</v>
      </c>
      <c r="B99" s="38">
        <v>42860</v>
      </c>
      <c r="C99" s="40">
        <v>392246</v>
      </c>
      <c r="D99" s="30" t="str">
        <f>VLOOKUP(C99,'[2]DU LIEU'!A:E,2,0)</f>
        <v xml:space="preserve">Lê Hồng Thái  </v>
      </c>
      <c r="E99" s="31">
        <f>VLOOKUP(C99,'[2]DU LIEU'!A:E,5,0)</f>
        <v>3800000</v>
      </c>
      <c r="F99" s="31">
        <v>3800000</v>
      </c>
      <c r="G99" s="31">
        <f t="shared" si="2"/>
        <v>0</v>
      </c>
      <c r="H99" s="32" t="s">
        <v>3287</v>
      </c>
      <c r="I99" s="42"/>
      <c r="J99" s="29"/>
      <c r="K99" s="29"/>
    </row>
    <row r="100" spans="1:11">
      <c r="A100" s="44">
        <v>89</v>
      </c>
      <c r="B100" s="38">
        <v>42860</v>
      </c>
      <c r="C100" s="40">
        <v>380212</v>
      </c>
      <c r="D100" s="30" t="str">
        <f>VLOOKUP(C100,'[2]DU LIEU'!A:E,2,0)</f>
        <v xml:space="preserve">Bàng Thị Minh Trang  </v>
      </c>
      <c r="E100" s="31">
        <f>VLOOKUP(C100,'[2]DU LIEU'!A:E,5,0)</f>
        <v>800000</v>
      </c>
      <c r="F100" s="31">
        <v>800000</v>
      </c>
      <c r="G100" s="31">
        <f t="shared" si="2"/>
        <v>0</v>
      </c>
      <c r="H100" s="32" t="s">
        <v>3288</v>
      </c>
      <c r="I100" s="42"/>
      <c r="J100" s="29"/>
      <c r="K100" s="29"/>
    </row>
    <row r="101" spans="1:11">
      <c r="A101" s="44">
        <v>90</v>
      </c>
      <c r="B101" s="38">
        <v>42860</v>
      </c>
      <c r="C101" s="40">
        <v>400205</v>
      </c>
      <c r="D101" s="30" t="str">
        <f>VLOOKUP(C101,'[2]DU LIEU'!A:E,2,0)</f>
        <v>Phạm Thị Ngọc Anh</v>
      </c>
      <c r="E101" s="31">
        <f>VLOOKUP(C101,'[2]DU LIEU'!A:E,5,0)</f>
        <v>3600000</v>
      </c>
      <c r="F101" s="31">
        <v>3600000</v>
      </c>
      <c r="G101" s="31">
        <f t="shared" si="2"/>
        <v>0</v>
      </c>
      <c r="H101" s="32" t="s">
        <v>3289</v>
      </c>
      <c r="I101" s="42"/>
      <c r="J101" s="29"/>
      <c r="K101" s="29"/>
    </row>
    <row r="102" spans="1:11">
      <c r="A102" s="44">
        <v>91</v>
      </c>
      <c r="B102" s="38">
        <v>42860</v>
      </c>
      <c r="C102" s="40">
        <v>400867</v>
      </c>
      <c r="D102" s="30" t="str">
        <f>VLOOKUP(C102,'[2]DU LIEU'!A:E,2,0)</f>
        <v>Trương Thị Hoài</v>
      </c>
      <c r="E102" s="31">
        <f>VLOOKUP(C102,'[2]DU LIEU'!A:E,5,0)</f>
        <v>3200000</v>
      </c>
      <c r="F102" s="31">
        <v>3200000</v>
      </c>
      <c r="G102" s="31">
        <f t="shared" si="2"/>
        <v>0</v>
      </c>
      <c r="H102" s="32" t="s">
        <v>3290</v>
      </c>
      <c r="I102" s="42"/>
      <c r="J102" s="29"/>
      <c r="K102" s="29"/>
    </row>
    <row r="103" spans="1:11">
      <c r="A103" s="44">
        <v>92</v>
      </c>
      <c r="B103" s="38">
        <v>42860</v>
      </c>
      <c r="C103" s="40">
        <v>402612</v>
      </c>
      <c r="D103" s="30" t="str">
        <f>VLOOKUP(C103,'[2]DU LIEU'!A:E,2,0)</f>
        <v>Phạm Thị Hằng</v>
      </c>
      <c r="E103" s="31">
        <f>VLOOKUP(C103,'[2]DU LIEU'!A:E,5,0)</f>
        <v>4000000</v>
      </c>
      <c r="F103" s="31">
        <v>4000000</v>
      </c>
      <c r="G103" s="31">
        <f t="shared" si="2"/>
        <v>0</v>
      </c>
      <c r="H103" s="32" t="s">
        <v>3291</v>
      </c>
      <c r="I103" s="42"/>
      <c r="J103" s="29"/>
      <c r="K103" s="29"/>
    </row>
    <row r="104" spans="1:11">
      <c r="A104" s="44">
        <v>93</v>
      </c>
      <c r="B104" s="38">
        <v>42860</v>
      </c>
      <c r="C104" s="40">
        <v>382453</v>
      </c>
      <c r="D104" s="30" t="str">
        <f>VLOOKUP(C104,'[2]DU LIEU'!A:E,2,0)</f>
        <v xml:space="preserve">Trần Anh Quang  </v>
      </c>
      <c r="E104" s="31">
        <f>VLOOKUP(C104,'[2]DU LIEU'!A:E,5,0)</f>
        <v>5000000</v>
      </c>
      <c r="F104" s="31">
        <v>5000000</v>
      </c>
      <c r="G104" s="31">
        <f t="shared" si="2"/>
        <v>0</v>
      </c>
      <c r="H104" s="32" t="s">
        <v>3292</v>
      </c>
      <c r="I104" s="42"/>
      <c r="J104" s="29"/>
      <c r="K104" s="29"/>
    </row>
    <row r="105" spans="1:11">
      <c r="A105" s="44">
        <v>94</v>
      </c>
      <c r="B105" s="38">
        <v>42860</v>
      </c>
      <c r="C105" s="40">
        <v>403430</v>
      </c>
      <c r="D105" s="30" t="str">
        <f>VLOOKUP(C105,'[2]DU LIEU'!A:E,2,0)</f>
        <v>Dương Văn Tuấn</v>
      </c>
      <c r="E105" s="31">
        <f>VLOOKUP(C105,'[2]DU LIEU'!A:E,5,0)</f>
        <v>2400000</v>
      </c>
      <c r="F105" s="31">
        <v>2400000</v>
      </c>
      <c r="G105" s="31">
        <f t="shared" si="2"/>
        <v>0</v>
      </c>
      <c r="H105" s="32" t="s">
        <v>3293</v>
      </c>
      <c r="I105" s="42"/>
      <c r="J105" s="29"/>
      <c r="K105" s="29"/>
    </row>
    <row r="106" spans="1:11" ht="25.5">
      <c r="A106" s="44">
        <v>95</v>
      </c>
      <c r="B106" s="38">
        <v>42860</v>
      </c>
      <c r="C106" s="40">
        <v>391435</v>
      </c>
      <c r="D106" s="30" t="str">
        <f>VLOOKUP(C106,'[2]DU LIEU'!A:E,2,0)</f>
        <v xml:space="preserve">Lương Thị Minh Ngọc  </v>
      </c>
      <c r="E106" s="31">
        <f>VLOOKUP(C106,'[2]DU LIEU'!A:E,5,0)</f>
        <v>4600000</v>
      </c>
      <c r="F106" s="31">
        <v>4600000</v>
      </c>
      <c r="G106" s="31">
        <f t="shared" si="2"/>
        <v>0</v>
      </c>
      <c r="H106" s="32" t="s">
        <v>3294</v>
      </c>
      <c r="I106" s="42"/>
      <c r="J106" s="29"/>
      <c r="K106" s="29"/>
    </row>
    <row r="107" spans="1:11">
      <c r="A107" s="44">
        <v>96</v>
      </c>
      <c r="B107" s="38">
        <v>42860</v>
      </c>
      <c r="C107" s="40">
        <v>370174</v>
      </c>
      <c r="D107" s="30" t="str">
        <f>VLOOKUP(C107,'[2]DU LIEU'!A:E,2,0)</f>
        <v xml:space="preserve">Nguyễn Chí Anh  </v>
      </c>
      <c r="E107" s="31">
        <f>VLOOKUP(C107,'[2]DU LIEU'!A:E,5,0)</f>
        <v>800000</v>
      </c>
      <c r="F107" s="31">
        <v>800000</v>
      </c>
      <c r="G107" s="31">
        <f t="shared" si="2"/>
        <v>0</v>
      </c>
      <c r="H107" s="32" t="s">
        <v>3295</v>
      </c>
      <c r="I107" s="42"/>
      <c r="J107" s="29"/>
      <c r="K107" s="29"/>
    </row>
    <row r="108" spans="1:11">
      <c r="A108" s="44">
        <v>97</v>
      </c>
      <c r="B108" s="38">
        <v>42860</v>
      </c>
      <c r="C108" s="40">
        <v>402327</v>
      </c>
      <c r="D108" s="30" t="str">
        <f>VLOOKUP(C108,'[2]DU LIEU'!A:E,2,0)</f>
        <v>Thiều Nguyễn Duy Anh</v>
      </c>
      <c r="E108" s="31">
        <f>VLOOKUP(C108,'[2]DU LIEU'!A:E,5,0)</f>
        <v>3400000</v>
      </c>
      <c r="F108" s="31">
        <v>3400000</v>
      </c>
      <c r="G108" s="31">
        <f t="shared" si="2"/>
        <v>0</v>
      </c>
      <c r="H108" s="32" t="s">
        <v>3296</v>
      </c>
      <c r="I108" s="42"/>
      <c r="J108" s="29"/>
      <c r="K108" s="29"/>
    </row>
    <row r="109" spans="1:11">
      <c r="A109" s="44">
        <v>98</v>
      </c>
      <c r="B109" s="38">
        <v>42860</v>
      </c>
      <c r="C109" s="40">
        <v>401005</v>
      </c>
      <c r="D109" s="30" t="str">
        <f>VLOOKUP(C109,'[2]DU LIEU'!A:E,2,0)</f>
        <v>Nguyễn Văn Hải</v>
      </c>
      <c r="E109" s="31">
        <f>VLOOKUP(C109,'[2]DU LIEU'!A:E,5,0)</f>
        <v>3800000</v>
      </c>
      <c r="F109" s="31">
        <v>3800000</v>
      </c>
      <c r="G109" s="31">
        <f t="shared" si="2"/>
        <v>0</v>
      </c>
      <c r="H109" s="32" t="s">
        <v>3297</v>
      </c>
      <c r="I109" s="42"/>
      <c r="J109" s="29"/>
      <c r="K109" s="29"/>
    </row>
    <row r="110" spans="1:11">
      <c r="A110" s="44">
        <v>99</v>
      </c>
      <c r="B110" s="38">
        <v>42860</v>
      </c>
      <c r="C110" s="40">
        <v>404059</v>
      </c>
      <c r="D110" s="30" t="str">
        <f>VLOOKUP(C110,'[2]DU LIEU'!A:E,2,0)</f>
        <v>Đặng Hà Phương</v>
      </c>
      <c r="E110" s="31">
        <f>VLOOKUP(C110,'[2]DU LIEU'!A:E,5,0)</f>
        <v>6400000</v>
      </c>
      <c r="F110" s="31">
        <v>6400000</v>
      </c>
      <c r="G110" s="31">
        <f t="shared" si="2"/>
        <v>0</v>
      </c>
      <c r="H110" s="32" t="s">
        <v>3298</v>
      </c>
      <c r="I110" s="42"/>
      <c r="J110" s="29"/>
      <c r="K110" s="29"/>
    </row>
    <row r="111" spans="1:11">
      <c r="A111" s="44">
        <v>100</v>
      </c>
      <c r="B111" s="38">
        <v>42860</v>
      </c>
      <c r="C111" s="40">
        <v>402937</v>
      </c>
      <c r="D111" s="30" t="str">
        <f>VLOOKUP(C111,'[2]DU LIEU'!A:E,2,0)</f>
        <v>Trần Lê Phương Thảo</v>
      </c>
      <c r="E111" s="31">
        <f>VLOOKUP(C111,'[2]DU LIEU'!A:E,5,0)</f>
        <v>15300000</v>
      </c>
      <c r="F111" s="31">
        <v>15300000</v>
      </c>
      <c r="G111" s="31">
        <f t="shared" si="2"/>
        <v>0</v>
      </c>
      <c r="H111" s="32" t="s">
        <v>3299</v>
      </c>
      <c r="I111" s="42"/>
      <c r="J111" s="29"/>
      <c r="K111" s="29"/>
    </row>
    <row r="112" spans="1:11" ht="25.5">
      <c r="A112" s="44">
        <v>101</v>
      </c>
      <c r="B112" s="38">
        <v>42860</v>
      </c>
      <c r="C112" s="40">
        <v>390527</v>
      </c>
      <c r="D112" s="30" t="str">
        <f>VLOOKUP(C112,'[2]DU LIEU'!A:E,2,0)</f>
        <v xml:space="preserve">Nguyễn Thị Nhật Linh  </v>
      </c>
      <c r="E112" s="31">
        <f>VLOOKUP(C112,'[2]DU LIEU'!A:E,5,0)</f>
        <v>3800000</v>
      </c>
      <c r="F112" s="31">
        <v>3800000</v>
      </c>
      <c r="G112" s="31">
        <f t="shared" si="2"/>
        <v>0</v>
      </c>
      <c r="H112" s="32" t="s">
        <v>3300</v>
      </c>
      <c r="I112" s="42"/>
      <c r="J112" s="29"/>
      <c r="K112" s="29"/>
    </row>
    <row r="113" spans="1:11">
      <c r="A113" s="44">
        <v>102</v>
      </c>
      <c r="B113" s="38">
        <v>42860</v>
      </c>
      <c r="C113" s="40">
        <v>393044</v>
      </c>
      <c r="D113" s="30" t="str">
        <f>VLOOKUP(C113,'[2]DU LIEU'!A:E,2,0)</f>
        <v xml:space="preserve">Trần Đức Nam  </v>
      </c>
      <c r="E113" s="31">
        <f>VLOOKUP(C113,'[2]DU LIEU'!A:E,5,0)</f>
        <v>3400000</v>
      </c>
      <c r="F113" s="31">
        <v>3400000</v>
      </c>
      <c r="G113" s="31">
        <f t="shared" si="2"/>
        <v>0</v>
      </c>
      <c r="H113" s="32" t="s">
        <v>3301</v>
      </c>
      <c r="I113" s="42"/>
      <c r="J113" s="29"/>
      <c r="K113" s="29"/>
    </row>
    <row r="114" spans="1:11">
      <c r="A114" s="44">
        <v>103</v>
      </c>
      <c r="B114" s="38">
        <v>42860</v>
      </c>
      <c r="C114" s="40">
        <v>392621</v>
      </c>
      <c r="D114" s="30" t="str">
        <f>VLOOKUP(C114,'[2]DU LIEU'!A:E,2,0)</f>
        <v xml:space="preserve">Đinh Bích Thảo  </v>
      </c>
      <c r="E114" s="31">
        <f>VLOOKUP(C114,'[2]DU LIEU'!A:E,5,0)</f>
        <v>3800000</v>
      </c>
      <c r="F114" s="31">
        <v>3800000</v>
      </c>
      <c r="G114" s="31">
        <f t="shared" si="2"/>
        <v>0</v>
      </c>
      <c r="H114" s="32" t="s">
        <v>3302</v>
      </c>
      <c r="I114" s="42"/>
      <c r="J114" s="29"/>
      <c r="K114" s="29"/>
    </row>
    <row r="115" spans="1:11">
      <c r="A115" s="44">
        <v>104</v>
      </c>
      <c r="B115" s="38">
        <v>42860</v>
      </c>
      <c r="C115" s="40">
        <v>392335</v>
      </c>
      <c r="D115" s="30" t="str">
        <f>VLOOKUP(C115,'[2]DU LIEU'!A:E,2,0)</f>
        <v xml:space="preserve">Đinh Ngọc Thu Hà  </v>
      </c>
      <c r="E115" s="31">
        <f>VLOOKUP(C115,'[2]DU LIEU'!A:E,5,0)</f>
        <v>3600000</v>
      </c>
      <c r="F115" s="31">
        <v>3600000</v>
      </c>
      <c r="G115" s="31">
        <f t="shared" si="2"/>
        <v>0</v>
      </c>
      <c r="H115" s="32" t="s">
        <v>3303</v>
      </c>
      <c r="I115" s="42"/>
      <c r="J115" s="29"/>
      <c r="K115" s="29"/>
    </row>
    <row r="116" spans="1:11">
      <c r="A116" s="44">
        <v>105</v>
      </c>
      <c r="B116" s="38">
        <v>42860</v>
      </c>
      <c r="C116" s="40">
        <v>392664</v>
      </c>
      <c r="D116" s="30" t="str">
        <f>VLOOKUP(C116,'[2]DU LIEU'!A:E,2,0)</f>
        <v xml:space="preserve">Nguyễn Quốc Khánh  </v>
      </c>
      <c r="E116" s="31">
        <f>VLOOKUP(C116,'[2]DU LIEU'!A:E,5,0)</f>
        <v>3000000</v>
      </c>
      <c r="F116" s="31">
        <v>3000000</v>
      </c>
      <c r="G116" s="31">
        <f t="shared" si="2"/>
        <v>0</v>
      </c>
      <c r="H116" s="32" t="s">
        <v>3304</v>
      </c>
      <c r="I116" s="42"/>
      <c r="J116" s="29"/>
      <c r="K116" s="29"/>
    </row>
    <row r="117" spans="1:11">
      <c r="A117" s="44">
        <v>106</v>
      </c>
      <c r="B117" s="38">
        <v>42860</v>
      </c>
      <c r="C117" s="40">
        <v>391557</v>
      </c>
      <c r="D117" s="30" t="str">
        <f>VLOOKUP(C117,'[2]DU LIEU'!A:E,2,0)</f>
        <v xml:space="preserve">Nguyễn Thị Hoài Thu  </v>
      </c>
      <c r="E117" s="31">
        <f>VLOOKUP(C117,'[2]DU LIEU'!A:E,5,0)</f>
        <v>3800000</v>
      </c>
      <c r="F117" s="31">
        <v>3800000</v>
      </c>
      <c r="G117" s="31">
        <f t="shared" si="2"/>
        <v>0</v>
      </c>
      <c r="H117" s="32" t="s">
        <v>3305</v>
      </c>
      <c r="I117" s="42"/>
      <c r="J117" s="29"/>
      <c r="K117" s="29"/>
    </row>
    <row r="118" spans="1:11">
      <c r="A118" s="44">
        <v>107</v>
      </c>
      <c r="B118" s="38">
        <v>42860</v>
      </c>
      <c r="C118" s="40">
        <v>403341</v>
      </c>
      <c r="D118" s="30" t="str">
        <f>VLOOKUP(C118,'[2]DU LIEU'!A:E,2,0)</f>
        <v>Lương Việt Trinh</v>
      </c>
      <c r="E118" s="31">
        <f>VLOOKUP(C118,'[2]DU LIEU'!A:E,5,0)</f>
        <v>2400000</v>
      </c>
      <c r="F118" s="31">
        <v>2400000</v>
      </c>
      <c r="G118" s="31">
        <f t="shared" si="2"/>
        <v>0</v>
      </c>
      <c r="H118" s="32" t="s">
        <v>3306</v>
      </c>
      <c r="I118" s="42"/>
      <c r="J118" s="29"/>
      <c r="K118" s="29"/>
    </row>
    <row r="119" spans="1:11" ht="25.5">
      <c r="A119" s="44">
        <v>108</v>
      </c>
      <c r="B119" s="38">
        <v>42860</v>
      </c>
      <c r="C119" s="40">
        <v>401950</v>
      </c>
      <c r="D119" s="30" t="str">
        <f>VLOOKUP(C119,'[2]DU LIEU'!A:E,2,0)</f>
        <v>Hà Thị Hương Nhi</v>
      </c>
      <c r="E119" s="31">
        <f>VLOOKUP(C119,'[2]DU LIEU'!A:E,5,0)</f>
        <v>3000000</v>
      </c>
      <c r="F119" s="31">
        <v>3000000</v>
      </c>
      <c r="G119" s="31">
        <f t="shared" si="2"/>
        <v>0</v>
      </c>
      <c r="H119" s="32" t="s">
        <v>3307</v>
      </c>
      <c r="I119" s="42"/>
      <c r="J119" s="29"/>
      <c r="K119" s="29"/>
    </row>
    <row r="120" spans="1:11">
      <c r="A120" s="44">
        <v>109</v>
      </c>
      <c r="B120" s="38">
        <v>42860</v>
      </c>
      <c r="C120" s="40">
        <v>392122</v>
      </c>
      <c r="D120" s="30" t="str">
        <f>VLOOKUP(C120,'[2]DU LIEU'!A:E,2,0)</f>
        <v xml:space="preserve">Ngô Thị Huệ  </v>
      </c>
      <c r="E120" s="31">
        <f>VLOOKUP(C120,'[2]DU LIEU'!A:E,5,0)</f>
        <v>3400000</v>
      </c>
      <c r="F120" s="31">
        <v>3400000</v>
      </c>
      <c r="G120" s="31">
        <f t="shared" si="2"/>
        <v>0</v>
      </c>
      <c r="H120" s="32" t="s">
        <v>3308</v>
      </c>
      <c r="I120" s="42"/>
      <c r="J120" s="29"/>
      <c r="K120" s="29"/>
    </row>
    <row r="121" spans="1:11">
      <c r="A121" s="44">
        <v>110</v>
      </c>
      <c r="B121" s="38">
        <v>42860</v>
      </c>
      <c r="C121" s="40">
        <v>380312</v>
      </c>
      <c r="D121" s="30" t="str">
        <f>VLOOKUP(C121,'[2]DU LIEU'!A:E,2,0)</f>
        <v xml:space="preserve">Quan Thị Hiếu  </v>
      </c>
      <c r="E121" s="31">
        <f>VLOOKUP(C121,'[2]DU LIEU'!A:E,5,0)</f>
        <v>800000</v>
      </c>
      <c r="F121" s="31">
        <v>800000</v>
      </c>
      <c r="G121" s="31">
        <f t="shared" si="2"/>
        <v>0</v>
      </c>
      <c r="H121" s="32" t="s">
        <v>3309</v>
      </c>
      <c r="I121" s="42"/>
      <c r="J121" s="29"/>
      <c r="K121" s="29"/>
    </row>
    <row r="122" spans="1:11">
      <c r="A122" s="44">
        <v>111</v>
      </c>
      <c r="B122" s="38">
        <v>42860</v>
      </c>
      <c r="C122" s="40">
        <v>400802</v>
      </c>
      <c r="D122" s="30" t="str">
        <f>VLOOKUP(C122,'[2]DU LIEU'!A:E,2,0)</f>
        <v>Vũ Văn Giang</v>
      </c>
      <c r="E122" s="31">
        <f>VLOOKUP(C122,'[2]DU LIEU'!A:E,5,0)</f>
        <v>4000000</v>
      </c>
      <c r="F122" s="31">
        <v>4000000</v>
      </c>
      <c r="G122" s="31">
        <f t="shared" si="2"/>
        <v>0</v>
      </c>
      <c r="H122" s="32" t="s">
        <v>3310</v>
      </c>
      <c r="I122" s="42"/>
      <c r="J122" s="29"/>
      <c r="K122" s="29"/>
    </row>
    <row r="123" spans="1:11">
      <c r="A123" s="44">
        <v>112</v>
      </c>
      <c r="B123" s="38">
        <v>42860</v>
      </c>
      <c r="C123" s="40">
        <v>390567</v>
      </c>
      <c r="D123" s="30" t="str">
        <f>VLOOKUP(C123,'[2]DU LIEU'!A:E,2,0)</f>
        <v xml:space="preserve">Nguyễn Tạ Bình Dương  </v>
      </c>
      <c r="E123" s="31">
        <f>VLOOKUP(C123,'[2]DU LIEU'!A:E,5,0)</f>
        <v>3800000</v>
      </c>
      <c r="F123" s="31">
        <v>3800000</v>
      </c>
      <c r="G123" s="31">
        <f t="shared" si="2"/>
        <v>0</v>
      </c>
      <c r="H123" s="32" t="s">
        <v>3311</v>
      </c>
      <c r="I123" s="42"/>
      <c r="J123" s="29"/>
      <c r="K123" s="29"/>
    </row>
    <row r="124" spans="1:11">
      <c r="A124" s="44">
        <v>113</v>
      </c>
      <c r="B124" s="38">
        <v>42860</v>
      </c>
      <c r="C124" s="40">
        <v>391210</v>
      </c>
      <c r="D124" s="30" t="str">
        <f>VLOOKUP(C124,'[2]DU LIEU'!A:E,2,0)</f>
        <v xml:space="preserve">Nguỵ Thị Linh Chúc  </v>
      </c>
      <c r="E124" s="31">
        <f>VLOOKUP(C124,'[2]DU LIEU'!A:E,5,0)</f>
        <v>4800000</v>
      </c>
      <c r="F124" s="31">
        <v>4800000</v>
      </c>
      <c r="G124" s="31">
        <f t="shared" si="2"/>
        <v>0</v>
      </c>
      <c r="H124" s="32" t="s">
        <v>3312</v>
      </c>
      <c r="I124" s="42"/>
      <c r="J124" s="29"/>
      <c r="K124" s="29"/>
    </row>
    <row r="125" spans="1:11">
      <c r="A125" s="44">
        <v>114</v>
      </c>
      <c r="B125" s="38">
        <v>42860</v>
      </c>
      <c r="C125" s="40">
        <v>402169</v>
      </c>
      <c r="D125" s="30" t="str">
        <f>VLOOKUP(C125,'[2]DU LIEU'!A:E,2,0)</f>
        <v>Dương Việt Thành</v>
      </c>
      <c r="E125" s="31">
        <f>VLOOKUP(C125,'[2]DU LIEU'!A:E,5,0)</f>
        <v>3600000</v>
      </c>
      <c r="F125" s="31">
        <v>3600000</v>
      </c>
      <c r="G125" s="31">
        <f t="shared" si="2"/>
        <v>0</v>
      </c>
      <c r="H125" s="32" t="s">
        <v>3313</v>
      </c>
      <c r="I125" s="42"/>
      <c r="J125" s="29"/>
      <c r="K125" s="29"/>
    </row>
    <row r="126" spans="1:11">
      <c r="A126" s="44">
        <v>115</v>
      </c>
      <c r="B126" s="38">
        <v>42860</v>
      </c>
      <c r="C126" s="40">
        <v>391725</v>
      </c>
      <c r="D126" s="30" t="str">
        <f>VLOOKUP(C126,'[2]DU LIEU'!A:E,2,0)</f>
        <v xml:space="preserve">Lê Thị Hà  </v>
      </c>
      <c r="E126" s="31">
        <f>VLOOKUP(C126,'[2]DU LIEU'!A:E,5,0)</f>
        <v>4000000</v>
      </c>
      <c r="F126" s="31">
        <v>4000000</v>
      </c>
      <c r="G126" s="31">
        <f t="shared" si="2"/>
        <v>0</v>
      </c>
      <c r="H126" s="32" t="s">
        <v>3314</v>
      </c>
      <c r="I126" s="42"/>
      <c r="J126" s="29"/>
      <c r="K126" s="29"/>
    </row>
    <row r="127" spans="1:11">
      <c r="A127" s="44">
        <v>116</v>
      </c>
      <c r="B127" s="38">
        <v>42860</v>
      </c>
      <c r="C127" s="40">
        <v>390369</v>
      </c>
      <c r="D127" s="30" t="str">
        <f>VLOOKUP(C127,'[2]DU LIEU'!A:E,2,0)</f>
        <v xml:space="preserve">Phạm Ngọc Nhật  </v>
      </c>
      <c r="E127" s="31">
        <f>VLOOKUP(C127,'[2]DU LIEU'!A:E,5,0)</f>
        <v>3400000</v>
      </c>
      <c r="F127" s="31">
        <v>3400000</v>
      </c>
      <c r="G127" s="31">
        <f t="shared" si="2"/>
        <v>0</v>
      </c>
      <c r="H127" s="32" t="s">
        <v>3315</v>
      </c>
      <c r="I127" s="42"/>
      <c r="J127" s="29"/>
      <c r="K127" s="29"/>
    </row>
    <row r="128" spans="1:11" ht="25.5">
      <c r="A128" s="44">
        <v>117</v>
      </c>
      <c r="B128" s="38">
        <v>42860</v>
      </c>
      <c r="C128" s="40">
        <v>391837</v>
      </c>
      <c r="D128" s="30" t="str">
        <f>VLOOKUP(C128,'[2]DU LIEU'!A:E,2,0)</f>
        <v xml:space="preserve">Doãn Thanh Thùy Duyên  </v>
      </c>
      <c r="E128" s="31">
        <f>VLOOKUP(C128,'[2]DU LIEU'!A:E,5,0)</f>
        <v>3800000</v>
      </c>
      <c r="F128" s="31">
        <v>3800000</v>
      </c>
      <c r="G128" s="31">
        <f t="shared" si="2"/>
        <v>0</v>
      </c>
      <c r="H128" s="32" t="s">
        <v>3316</v>
      </c>
      <c r="I128" s="42"/>
      <c r="J128" s="29"/>
      <c r="K128" s="29"/>
    </row>
    <row r="129" spans="1:11">
      <c r="A129" s="44">
        <v>118</v>
      </c>
      <c r="B129" s="38">
        <v>42860</v>
      </c>
      <c r="C129" s="40">
        <v>390860</v>
      </c>
      <c r="D129" s="30" t="str">
        <f>VLOOKUP(C129,'[2]DU LIEU'!A:E,2,0)</f>
        <v xml:space="preserve">Trần Thu Thùy  </v>
      </c>
      <c r="E129" s="31">
        <f>VLOOKUP(C129,'[2]DU LIEU'!A:E,5,0)</f>
        <v>3800000</v>
      </c>
      <c r="F129" s="31">
        <v>3800000</v>
      </c>
      <c r="G129" s="31">
        <f t="shared" si="2"/>
        <v>0</v>
      </c>
      <c r="H129" s="32" t="s">
        <v>3317</v>
      </c>
      <c r="I129" s="42"/>
      <c r="J129" s="29"/>
      <c r="K129" s="29"/>
    </row>
    <row r="130" spans="1:11">
      <c r="A130" s="44">
        <v>119</v>
      </c>
      <c r="B130" s="38">
        <v>42860</v>
      </c>
      <c r="C130" s="40">
        <v>400951</v>
      </c>
      <c r="D130" s="30" t="str">
        <f>VLOOKUP(C130,'[2]DU LIEU'!A:E,2,0)</f>
        <v>Đặng Thị Nga</v>
      </c>
      <c r="E130" s="31">
        <f>VLOOKUP(C130,'[2]DU LIEU'!A:E,5,0)</f>
        <v>3600000</v>
      </c>
      <c r="F130" s="31">
        <v>3600000</v>
      </c>
      <c r="G130" s="31">
        <f t="shared" si="2"/>
        <v>0</v>
      </c>
      <c r="H130" s="32" t="s">
        <v>3318</v>
      </c>
      <c r="I130" s="42"/>
      <c r="J130" s="29"/>
      <c r="K130" s="29"/>
    </row>
    <row r="131" spans="1:11">
      <c r="A131" s="44">
        <v>120</v>
      </c>
      <c r="B131" s="38">
        <v>42860</v>
      </c>
      <c r="C131" s="40">
        <v>403860</v>
      </c>
      <c r="D131" s="30" t="str">
        <f>VLOOKUP(C131,'[2]DU LIEU'!A:E,2,0)</f>
        <v>Nguyễn Nhật Anh</v>
      </c>
      <c r="E131" s="31">
        <f>VLOOKUP(C131,'[2]DU LIEU'!A:E,5,0)</f>
        <v>3400000</v>
      </c>
      <c r="F131" s="31">
        <v>3400000</v>
      </c>
      <c r="G131" s="31">
        <f t="shared" si="2"/>
        <v>0</v>
      </c>
      <c r="H131" s="32" t="s">
        <v>3319</v>
      </c>
      <c r="I131" s="42"/>
      <c r="J131" s="29"/>
      <c r="K131" s="29"/>
    </row>
    <row r="132" spans="1:11">
      <c r="A132" s="44">
        <v>121</v>
      </c>
      <c r="B132" s="38">
        <v>42860</v>
      </c>
      <c r="C132" s="40">
        <v>401525</v>
      </c>
      <c r="D132" s="30" t="str">
        <f>VLOOKUP(C132,'[2]DU LIEU'!A:E,2,0)</f>
        <v>Bùi Thị Dung</v>
      </c>
      <c r="E132" s="31">
        <f>VLOOKUP(C132,'[2]DU LIEU'!A:E,5,0)</f>
        <v>3400000</v>
      </c>
      <c r="F132" s="31">
        <v>3400000</v>
      </c>
      <c r="G132" s="31">
        <f t="shared" si="2"/>
        <v>0</v>
      </c>
      <c r="H132" s="32" t="s">
        <v>3320</v>
      </c>
      <c r="I132" s="42"/>
      <c r="J132" s="29"/>
      <c r="K132" s="29"/>
    </row>
    <row r="133" spans="1:11">
      <c r="A133" s="44">
        <v>122</v>
      </c>
      <c r="B133" s="38">
        <v>42860</v>
      </c>
      <c r="C133" s="40">
        <v>392129</v>
      </c>
      <c r="D133" s="30" t="str">
        <f>VLOOKUP(C133,'[2]DU LIEU'!A:E,2,0)</f>
        <v xml:space="preserve">Nguyễn Mạnh Hùng  </v>
      </c>
      <c r="E133" s="31">
        <f>VLOOKUP(C133,'[2]DU LIEU'!A:E,5,0)</f>
        <v>4400000</v>
      </c>
      <c r="F133" s="31">
        <v>4400000</v>
      </c>
      <c r="G133" s="31">
        <f t="shared" si="2"/>
        <v>0</v>
      </c>
      <c r="H133" s="32" t="s">
        <v>3321</v>
      </c>
      <c r="I133" s="42"/>
      <c r="J133" s="29"/>
      <c r="K133" s="29"/>
    </row>
    <row r="134" spans="1:11">
      <c r="A134" s="44">
        <v>123</v>
      </c>
      <c r="B134" s="38">
        <v>42860</v>
      </c>
      <c r="C134" s="40">
        <v>390929</v>
      </c>
      <c r="D134" s="30" t="str">
        <f>VLOOKUP(C134,'[2]DU LIEU'!A:E,2,0)</f>
        <v xml:space="preserve">Hoàng Đức Mạnh  </v>
      </c>
      <c r="E134" s="31">
        <f>VLOOKUP(C134,'[2]DU LIEU'!A:E,5,0)</f>
        <v>3800000</v>
      </c>
      <c r="F134" s="31">
        <v>3800000</v>
      </c>
      <c r="G134" s="31">
        <f t="shared" si="2"/>
        <v>0</v>
      </c>
      <c r="H134" s="32" t="s">
        <v>3322</v>
      </c>
      <c r="I134" s="42"/>
      <c r="J134" s="29"/>
      <c r="K134" s="29"/>
    </row>
    <row r="135" spans="1:11">
      <c r="A135" s="44">
        <v>124</v>
      </c>
      <c r="B135" s="38">
        <v>42860</v>
      </c>
      <c r="C135" s="40">
        <v>391715</v>
      </c>
      <c r="D135" s="30" t="str">
        <f>VLOOKUP(C135,'[2]DU LIEU'!A:E,2,0)</f>
        <v xml:space="preserve">Hà Thị Tuyết Trinh  </v>
      </c>
      <c r="E135" s="31">
        <f>VLOOKUP(C135,'[2]DU LIEU'!A:E,5,0)</f>
        <v>600000</v>
      </c>
      <c r="F135" s="31">
        <v>600000</v>
      </c>
      <c r="G135" s="31">
        <f t="shared" si="2"/>
        <v>0</v>
      </c>
      <c r="H135" s="32" t="s">
        <v>3323</v>
      </c>
      <c r="I135" s="42"/>
      <c r="J135" s="29"/>
      <c r="K135" s="29"/>
    </row>
    <row r="136" spans="1:11">
      <c r="A136" s="44">
        <v>125</v>
      </c>
      <c r="B136" s="38">
        <v>42860</v>
      </c>
      <c r="C136" s="40">
        <v>382534</v>
      </c>
      <c r="D136" s="30" t="str">
        <f>VLOOKUP(C136,'[2]DU LIEU'!A:E,2,0)</f>
        <v xml:space="preserve">Chu Nghĩa Hiệp  </v>
      </c>
      <c r="E136" s="31">
        <f>VLOOKUP(C136,'[2]DU LIEU'!A:E,5,0)</f>
        <v>2800000</v>
      </c>
      <c r="F136" s="31">
        <v>2800000</v>
      </c>
      <c r="G136" s="31">
        <f t="shared" si="2"/>
        <v>0</v>
      </c>
      <c r="H136" s="32" t="s">
        <v>3324</v>
      </c>
      <c r="I136" s="42"/>
      <c r="J136" s="29"/>
      <c r="K136" s="29"/>
    </row>
    <row r="137" spans="1:11">
      <c r="A137" s="44">
        <v>126</v>
      </c>
      <c r="B137" s="38">
        <v>42860</v>
      </c>
      <c r="C137" s="40">
        <v>402233</v>
      </c>
      <c r="D137" s="30" t="str">
        <f>VLOOKUP(C137,'[2]DU LIEU'!A:E,2,0)</f>
        <v>Lê Phương Thảo</v>
      </c>
      <c r="E137" s="31">
        <f>VLOOKUP(C137,'[2]DU LIEU'!A:E,5,0)</f>
        <v>3800000</v>
      </c>
      <c r="F137" s="31">
        <v>3800000</v>
      </c>
      <c r="G137" s="31">
        <f t="shared" si="2"/>
        <v>0</v>
      </c>
      <c r="H137" s="32" t="s">
        <v>3325</v>
      </c>
      <c r="I137" s="42"/>
      <c r="J137" s="29"/>
      <c r="K137" s="29"/>
    </row>
    <row r="138" spans="1:11">
      <c r="A138" s="44">
        <v>127</v>
      </c>
      <c r="B138" s="38">
        <v>42860</v>
      </c>
      <c r="C138" s="40">
        <v>390167</v>
      </c>
      <c r="D138" s="30" t="str">
        <f>VLOOKUP(C138,'[2]DU LIEU'!A:E,2,0)</f>
        <v xml:space="preserve">Nguyễn Diệu Hà  </v>
      </c>
      <c r="E138" s="31">
        <f>VLOOKUP(C138,'[2]DU LIEU'!A:E,5,0)</f>
        <v>12750000</v>
      </c>
      <c r="F138" s="31">
        <v>12750000</v>
      </c>
      <c r="G138" s="31">
        <f t="shared" si="2"/>
        <v>0</v>
      </c>
      <c r="H138" s="32" t="s">
        <v>3326</v>
      </c>
      <c r="I138" s="42"/>
      <c r="J138" s="29"/>
      <c r="K138" s="29"/>
    </row>
    <row r="139" spans="1:11">
      <c r="A139" s="44">
        <v>128</v>
      </c>
      <c r="B139" s="38">
        <v>42860</v>
      </c>
      <c r="C139" s="40">
        <v>381737</v>
      </c>
      <c r="D139" s="30" t="str">
        <f>VLOOKUP(C139,'[2]DU LIEU'!A:E,2,0)</f>
        <v xml:space="preserve">Phạm Hưng  </v>
      </c>
      <c r="E139" s="31">
        <f>VLOOKUP(C139,'[2]DU LIEU'!A:E,5,0)</f>
        <v>400000</v>
      </c>
      <c r="F139" s="31">
        <v>400000</v>
      </c>
      <c r="G139" s="31">
        <f t="shared" si="2"/>
        <v>0</v>
      </c>
      <c r="H139" s="32" t="s">
        <v>3327</v>
      </c>
      <c r="I139" s="42"/>
      <c r="J139" s="29"/>
      <c r="K139" s="29"/>
    </row>
    <row r="140" spans="1:11">
      <c r="A140" s="44">
        <v>129</v>
      </c>
      <c r="B140" s="38">
        <v>42860</v>
      </c>
      <c r="C140" s="40">
        <v>391827</v>
      </c>
      <c r="D140" s="30" t="str">
        <f>VLOOKUP(C140,'[2]DU LIEU'!A:E,2,0)</f>
        <v xml:space="preserve">Nguyễn Thị Gấm  </v>
      </c>
      <c r="E140" s="31">
        <f>VLOOKUP(C140,'[2]DU LIEU'!A:E,5,0)</f>
        <v>4000000</v>
      </c>
      <c r="F140" s="31">
        <v>4000000</v>
      </c>
      <c r="G140" s="31">
        <f t="shared" si="2"/>
        <v>0</v>
      </c>
      <c r="H140" s="32" t="s">
        <v>3328</v>
      </c>
      <c r="I140" s="42"/>
      <c r="J140" s="29"/>
      <c r="K140" s="29"/>
    </row>
    <row r="141" spans="1:11">
      <c r="A141" s="44">
        <v>130</v>
      </c>
      <c r="B141" s="38">
        <v>42860</v>
      </c>
      <c r="C141" s="40">
        <v>400952</v>
      </c>
      <c r="D141" s="30" t="str">
        <f>VLOOKUP(C141,'[2]DU LIEU'!A:E,2,0)</f>
        <v>Nguyễn Minh Huyền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3329</v>
      </c>
      <c r="I141" s="42"/>
      <c r="J141" s="29"/>
      <c r="K141" s="29"/>
    </row>
    <row r="142" spans="1:11">
      <c r="A142" s="44">
        <v>131</v>
      </c>
      <c r="B142" s="38">
        <v>42860</v>
      </c>
      <c r="C142" s="40">
        <v>402611</v>
      </c>
      <c r="D142" s="30" t="str">
        <f>VLOOKUP(C142,'[2]DU LIEU'!A:E,2,0)</f>
        <v>Đỗ Thị Dung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3330</v>
      </c>
      <c r="I142" s="42"/>
      <c r="J142" s="29"/>
      <c r="K142" s="29"/>
    </row>
    <row r="143" spans="1:11">
      <c r="A143" s="44">
        <v>132</v>
      </c>
      <c r="B143" s="38">
        <v>42860</v>
      </c>
      <c r="C143" s="40">
        <v>392449</v>
      </c>
      <c r="D143" s="30" t="str">
        <f>VLOOKUP(C143,'[2]DU LIEU'!A:E,2,0)</f>
        <v xml:space="preserve">Phạm Huy Thuyết  </v>
      </c>
      <c r="E143" s="31">
        <f>VLOOKUP(C143,'[2]DU LIEU'!A:E,5,0)</f>
        <v>3000000</v>
      </c>
      <c r="F143" s="31">
        <v>3000000</v>
      </c>
      <c r="G143" s="31">
        <f t="shared" si="2"/>
        <v>0</v>
      </c>
      <c r="H143" s="32" t="s">
        <v>3331</v>
      </c>
      <c r="I143" s="42"/>
      <c r="J143" s="29"/>
      <c r="K143" s="29"/>
    </row>
    <row r="144" spans="1:11">
      <c r="A144" s="44">
        <v>133</v>
      </c>
      <c r="B144" s="38">
        <v>42860</v>
      </c>
      <c r="C144" s="40">
        <v>391758</v>
      </c>
      <c r="D144" s="30" t="str">
        <f>VLOOKUP(C144,'[2]DU LIEU'!A:E,2,0)</f>
        <v xml:space="preserve">Đỗ Anh Minh  </v>
      </c>
      <c r="E144" s="31">
        <f>VLOOKUP(C144,'[2]DU LIEU'!A:E,5,0)</f>
        <v>3800000</v>
      </c>
      <c r="F144" s="31">
        <v>3800000</v>
      </c>
      <c r="G144" s="31">
        <f t="shared" si="2"/>
        <v>0</v>
      </c>
      <c r="H144" s="32" t="s">
        <v>3332</v>
      </c>
      <c r="I144" s="42"/>
      <c r="J144" s="29"/>
      <c r="K144" s="29"/>
    </row>
    <row r="145" spans="1:11">
      <c r="A145" s="44">
        <v>134</v>
      </c>
      <c r="B145" s="38">
        <v>42860</v>
      </c>
      <c r="C145" s="40">
        <v>402467</v>
      </c>
      <c r="D145" s="30" t="str">
        <f>VLOOKUP(C145,'[2]DU LIEU'!A:E,2,0)</f>
        <v>Dương Linh Chi</v>
      </c>
      <c r="E145" s="31">
        <f>VLOOKUP(C145,'[2]DU LIEU'!A:E,5,0)</f>
        <v>1020000</v>
      </c>
      <c r="F145" s="31">
        <v>1020000</v>
      </c>
      <c r="G145" s="31">
        <f t="shared" si="2"/>
        <v>0</v>
      </c>
      <c r="H145" s="32" t="s">
        <v>3333</v>
      </c>
      <c r="I145" s="42"/>
      <c r="J145" s="29"/>
      <c r="K145" s="29"/>
    </row>
    <row r="146" spans="1:11">
      <c r="A146" s="44">
        <v>135</v>
      </c>
      <c r="B146" s="38">
        <v>42860</v>
      </c>
      <c r="C146" s="40">
        <v>391428</v>
      </c>
      <c r="D146" s="30" t="str">
        <f>VLOOKUP(C146,'[2]DU LIEU'!A:E,2,0)</f>
        <v xml:space="preserve">Phạm Thu Thảo  </v>
      </c>
      <c r="E146" s="31">
        <f>VLOOKUP(C146,'[2]DU LIEU'!A:E,5,0)</f>
        <v>3800000</v>
      </c>
      <c r="F146" s="31">
        <v>3800000</v>
      </c>
      <c r="G146" s="31">
        <f t="shared" si="2"/>
        <v>0</v>
      </c>
      <c r="H146" s="32" t="s">
        <v>3334</v>
      </c>
      <c r="I146" s="42"/>
      <c r="J146" s="29"/>
      <c r="K146" s="29"/>
    </row>
    <row r="147" spans="1:11">
      <c r="A147" s="44">
        <v>136</v>
      </c>
      <c r="B147" s="38">
        <v>42860</v>
      </c>
      <c r="C147" s="40">
        <v>400650</v>
      </c>
      <c r="D147" s="30" t="str">
        <f>VLOOKUP(C147,'[2]DU LIEU'!A:E,2,0)</f>
        <v>Trần Thị Thủy</v>
      </c>
      <c r="E147" s="31">
        <f>VLOOKUP(C147,'[2]DU LIEU'!A:E,5,0)</f>
        <v>2000000</v>
      </c>
      <c r="F147" s="31">
        <v>2000000</v>
      </c>
      <c r="G147" s="31">
        <f t="shared" si="2"/>
        <v>0</v>
      </c>
      <c r="H147" s="32" t="s">
        <v>3335</v>
      </c>
      <c r="I147" s="42"/>
      <c r="J147" s="29"/>
      <c r="K147" s="29"/>
    </row>
    <row r="148" spans="1:11">
      <c r="A148" s="44">
        <v>137</v>
      </c>
      <c r="B148" s="38">
        <v>42860</v>
      </c>
      <c r="C148" s="40">
        <v>391935</v>
      </c>
      <c r="D148" s="30" t="str">
        <f>VLOOKUP(C148,'[2]DU LIEU'!A:E,2,0)</f>
        <v xml:space="preserve">Hoàng Anh Tú  </v>
      </c>
      <c r="E148" s="31">
        <f>VLOOKUP(C148,'[2]DU LIEU'!A:E,5,0)</f>
        <v>4000000</v>
      </c>
      <c r="F148" s="31">
        <v>4000000</v>
      </c>
      <c r="G148" s="31">
        <f t="shared" ref="G148:G211" si="3">F148-E148</f>
        <v>0</v>
      </c>
      <c r="H148" s="32" t="s">
        <v>3336</v>
      </c>
      <c r="I148" s="42"/>
      <c r="J148" s="29"/>
      <c r="K148" s="29"/>
    </row>
    <row r="149" spans="1:11">
      <c r="A149" s="44">
        <v>138</v>
      </c>
      <c r="B149" s="38">
        <v>42860</v>
      </c>
      <c r="C149" s="40">
        <v>391410</v>
      </c>
      <c r="D149" s="30" t="str">
        <f>VLOOKUP(C149,'[2]DU LIEU'!A:E,2,0)</f>
        <v xml:space="preserve">Dương Thị Lành  </v>
      </c>
      <c r="E149" s="31">
        <f>VLOOKUP(C149,'[2]DU LIEU'!A:E,5,0)</f>
        <v>4000000</v>
      </c>
      <c r="F149" s="31">
        <v>4000000</v>
      </c>
      <c r="G149" s="31">
        <f t="shared" si="3"/>
        <v>0</v>
      </c>
      <c r="H149" s="32" t="s">
        <v>3337</v>
      </c>
      <c r="I149" s="42"/>
      <c r="J149" s="29"/>
      <c r="K149" s="29"/>
    </row>
    <row r="150" spans="1:11">
      <c r="A150" s="44">
        <v>139</v>
      </c>
      <c r="B150" s="38">
        <v>42860</v>
      </c>
      <c r="C150" s="40">
        <v>391411</v>
      </c>
      <c r="D150" s="30" t="str">
        <f>VLOOKUP(C150,'[2]DU LIEU'!A:E,2,0)</f>
        <v xml:space="preserve">Nguyễn Thị Huyền  </v>
      </c>
      <c r="E150" s="31">
        <f>VLOOKUP(C150,'[2]DU LIEU'!A:E,5,0)</f>
        <v>4000000</v>
      </c>
      <c r="F150" s="31">
        <v>4000000</v>
      </c>
      <c r="G150" s="31">
        <f t="shared" si="3"/>
        <v>0</v>
      </c>
      <c r="H150" s="32" t="s">
        <v>3338</v>
      </c>
      <c r="I150" s="42"/>
      <c r="J150" s="29"/>
      <c r="K150" s="29"/>
    </row>
    <row r="151" spans="1:11">
      <c r="A151" s="44">
        <v>140</v>
      </c>
      <c r="B151" s="38">
        <v>42860</v>
      </c>
      <c r="C151" s="40">
        <v>392141</v>
      </c>
      <c r="D151" s="30" t="str">
        <f>VLOOKUP(C151,'[2]DU LIEU'!A:E,2,0)</f>
        <v xml:space="preserve">Trần Nhân Đức  </v>
      </c>
      <c r="E151" s="31">
        <f>VLOOKUP(C151,'[2]DU LIEU'!A:E,5,0)</f>
        <v>3800000</v>
      </c>
      <c r="F151" s="31">
        <v>3800000</v>
      </c>
      <c r="G151" s="31">
        <f t="shared" si="3"/>
        <v>0</v>
      </c>
      <c r="H151" s="32" t="s">
        <v>3339</v>
      </c>
      <c r="I151" s="42"/>
      <c r="J151" s="29"/>
      <c r="K151" s="29"/>
    </row>
    <row r="152" spans="1:11">
      <c r="A152" s="44">
        <v>141</v>
      </c>
      <c r="B152" s="38">
        <v>42860</v>
      </c>
      <c r="C152" s="40">
        <v>392102</v>
      </c>
      <c r="D152" s="30" t="str">
        <f>VLOOKUP(C152,'[2]DU LIEU'!A:E,2,0)</f>
        <v xml:space="preserve">Hoàng Thị Lan  </v>
      </c>
      <c r="E152" s="31">
        <f>VLOOKUP(C152,'[2]DU LIEU'!A:E,5,0)</f>
        <v>1200000</v>
      </c>
      <c r="F152" s="31">
        <v>1200000</v>
      </c>
      <c r="G152" s="31">
        <f t="shared" si="3"/>
        <v>0</v>
      </c>
      <c r="H152" s="32" t="s">
        <v>3340</v>
      </c>
      <c r="I152" s="42"/>
      <c r="J152" s="29"/>
      <c r="K152" s="29"/>
    </row>
    <row r="153" spans="1:11">
      <c r="A153" s="44">
        <v>142</v>
      </c>
      <c r="B153" s="38">
        <v>42860</v>
      </c>
      <c r="C153" s="40">
        <v>402129</v>
      </c>
      <c r="D153" s="30" t="str">
        <f>VLOOKUP(C153,'[2]DU LIEU'!A:E,2,0)</f>
        <v>Vũ Thị Ngọc</v>
      </c>
      <c r="E153" s="31">
        <f>VLOOKUP(C153,'[2]DU LIEU'!A:E,5,0)</f>
        <v>3800000</v>
      </c>
      <c r="F153" s="31">
        <v>3800000</v>
      </c>
      <c r="G153" s="31">
        <f t="shared" si="3"/>
        <v>0</v>
      </c>
      <c r="H153" s="32" t="s">
        <v>3341</v>
      </c>
      <c r="I153" s="42"/>
      <c r="J153" s="29"/>
      <c r="K153" s="29"/>
    </row>
    <row r="154" spans="1:11">
      <c r="A154" s="44">
        <v>143</v>
      </c>
      <c r="B154" s="38">
        <v>42860</v>
      </c>
      <c r="C154" s="40">
        <v>401228</v>
      </c>
      <c r="D154" s="30" t="str">
        <f>VLOOKUP(C154,'[2]DU LIEU'!A:E,2,0)</f>
        <v>Nguyễn Thúy Ngọc</v>
      </c>
      <c r="E154" s="31">
        <f>VLOOKUP(C154,'[2]DU LIEU'!A:E,5,0)</f>
        <v>4600000</v>
      </c>
      <c r="F154" s="31">
        <v>4600000</v>
      </c>
      <c r="G154" s="31">
        <f t="shared" si="3"/>
        <v>0</v>
      </c>
      <c r="H154" s="32" t="s">
        <v>3342</v>
      </c>
      <c r="I154" s="42"/>
      <c r="J154" s="29"/>
      <c r="K154" s="29"/>
    </row>
    <row r="155" spans="1:11">
      <c r="A155" s="44">
        <v>144</v>
      </c>
      <c r="B155" s="38">
        <v>42860</v>
      </c>
      <c r="C155" s="40">
        <v>392556</v>
      </c>
      <c r="D155" s="30" t="str">
        <f>VLOOKUP(C155,'[2]DU LIEU'!A:E,2,0)</f>
        <v xml:space="preserve">Phạm Phương Thảo  </v>
      </c>
      <c r="E155" s="31">
        <f>VLOOKUP(C155,'[2]DU LIEU'!A:E,5,0)</f>
        <v>12750000</v>
      </c>
      <c r="F155" s="31">
        <v>12750000</v>
      </c>
      <c r="G155" s="31">
        <f t="shared" si="3"/>
        <v>0</v>
      </c>
      <c r="H155" s="32" t="s">
        <v>3343</v>
      </c>
      <c r="I155" s="42"/>
      <c r="J155" s="29"/>
      <c r="K155" s="29"/>
    </row>
    <row r="156" spans="1:11">
      <c r="A156" s="44">
        <v>145</v>
      </c>
      <c r="B156" s="38">
        <v>42860</v>
      </c>
      <c r="C156" s="40">
        <v>382101</v>
      </c>
      <c r="D156" s="30" t="str">
        <f>VLOOKUP(C156,'[2]DU LIEU'!A:E,2,0)</f>
        <v xml:space="preserve">Dương Hồng Loan  </v>
      </c>
      <c r="E156" s="31">
        <f>VLOOKUP(C156,'[2]DU LIEU'!A:E,5,0)</f>
        <v>2000000</v>
      </c>
      <c r="F156" s="31">
        <v>2000000</v>
      </c>
      <c r="G156" s="31">
        <f t="shared" si="3"/>
        <v>0</v>
      </c>
      <c r="H156" s="32" t="s">
        <v>3344</v>
      </c>
      <c r="I156" s="42"/>
      <c r="J156" s="29"/>
      <c r="K156" s="29"/>
    </row>
    <row r="157" spans="1:11">
      <c r="A157" s="44">
        <v>146</v>
      </c>
      <c r="B157" s="38">
        <v>42860</v>
      </c>
      <c r="C157" s="40">
        <v>382102</v>
      </c>
      <c r="D157" s="30" t="str">
        <f>VLOOKUP(C157,'[2]DU LIEU'!A:E,2,0)</f>
        <v xml:space="preserve">Nguyễn Thị Lan Phương  </v>
      </c>
      <c r="E157" s="31">
        <f>VLOOKUP(C157,'[2]DU LIEU'!A:E,5,0)</f>
        <v>2000000</v>
      </c>
      <c r="F157" s="31">
        <v>2000000</v>
      </c>
      <c r="G157" s="31">
        <f t="shared" si="3"/>
        <v>0</v>
      </c>
      <c r="H157" s="32" t="s">
        <v>3345</v>
      </c>
      <c r="I157" s="42"/>
      <c r="J157" s="29"/>
      <c r="K157" s="29"/>
    </row>
    <row r="158" spans="1:11">
      <c r="A158" s="44">
        <v>147</v>
      </c>
      <c r="B158" s="38">
        <v>42860</v>
      </c>
      <c r="C158" s="40">
        <v>393034</v>
      </c>
      <c r="D158" s="30" t="str">
        <f>VLOOKUP(C158,'[2]DU LIEU'!A:E,2,0)</f>
        <v xml:space="preserve">Nguyễn Phương Thảo  </v>
      </c>
      <c r="E158" s="31">
        <f>VLOOKUP(C158,'[2]DU LIEU'!A:E,5,0)</f>
        <v>3400000</v>
      </c>
      <c r="F158" s="31">
        <v>3400000</v>
      </c>
      <c r="G158" s="31">
        <f t="shared" si="3"/>
        <v>0</v>
      </c>
      <c r="H158" s="32" t="s">
        <v>3346</v>
      </c>
      <c r="I158" s="42"/>
      <c r="J158" s="29"/>
      <c r="K158" s="29"/>
    </row>
    <row r="159" spans="1:11">
      <c r="A159" s="44">
        <v>148</v>
      </c>
      <c r="B159" s="38">
        <v>42860</v>
      </c>
      <c r="C159" s="40">
        <v>382063</v>
      </c>
      <c r="D159" s="30" t="str">
        <f>VLOOKUP(C159,'[2]DU LIEU'!A:E,2,0)</f>
        <v xml:space="preserve">Đinh Hà Trang  </v>
      </c>
      <c r="E159" s="31">
        <f>VLOOKUP(C159,'[2]DU LIEU'!A:E,5,0)</f>
        <v>1200000</v>
      </c>
      <c r="F159" s="31">
        <v>1200000</v>
      </c>
      <c r="G159" s="31">
        <f t="shared" si="3"/>
        <v>0</v>
      </c>
      <c r="H159" s="32" t="s">
        <v>3347</v>
      </c>
      <c r="I159" s="42"/>
      <c r="J159" s="29"/>
      <c r="K159" s="29"/>
    </row>
    <row r="160" spans="1:11">
      <c r="A160" s="44">
        <v>149</v>
      </c>
      <c r="B160" s="38">
        <v>42860</v>
      </c>
      <c r="C160" s="40">
        <v>401271</v>
      </c>
      <c r="D160" s="30" t="str">
        <f>VLOOKUP(C160,'[2]DU LIEU'!A:E,2,0)</f>
        <v>Ma Lưu Lai</v>
      </c>
      <c r="E160" s="31">
        <f>VLOOKUP(C160,'[2]DU LIEU'!A:E,5,0)</f>
        <v>1200000</v>
      </c>
      <c r="F160" s="31">
        <v>1200000</v>
      </c>
      <c r="G160" s="31">
        <f t="shared" si="3"/>
        <v>0</v>
      </c>
      <c r="H160" s="32" t="s">
        <v>3348</v>
      </c>
      <c r="I160" s="42"/>
      <c r="J160" s="29"/>
      <c r="K160" s="29"/>
    </row>
    <row r="161" spans="1:11">
      <c r="A161" s="44">
        <v>150</v>
      </c>
      <c r="B161" s="38">
        <v>42860</v>
      </c>
      <c r="C161" s="40">
        <v>404015</v>
      </c>
      <c r="D161" s="30" t="str">
        <f>VLOOKUP(C161,'[2]DU LIEU'!A:E,2,0)</f>
        <v>Nguyễn Anh Quân</v>
      </c>
      <c r="E161" s="31">
        <f>VLOOKUP(C161,'[2]DU LIEU'!A:E,5,0)</f>
        <v>3800000</v>
      </c>
      <c r="F161" s="31">
        <v>3800000</v>
      </c>
      <c r="G161" s="31">
        <f t="shared" si="3"/>
        <v>0</v>
      </c>
      <c r="H161" s="32" t="s">
        <v>3349</v>
      </c>
      <c r="I161" s="42"/>
      <c r="J161" s="29"/>
      <c r="K161" s="29"/>
    </row>
    <row r="162" spans="1:11" ht="25.5">
      <c r="A162" s="44">
        <v>151</v>
      </c>
      <c r="B162" s="38">
        <v>42860</v>
      </c>
      <c r="C162" s="40">
        <v>401803</v>
      </c>
      <c r="D162" s="30" t="str">
        <f>VLOOKUP(C162,'[2]DU LIEU'!A:E,2,0)</f>
        <v>Lê Thị Thanh Nhàn</v>
      </c>
      <c r="E162" s="31">
        <f>VLOOKUP(C162,'[2]DU LIEU'!A:E,5,0)</f>
        <v>4000000</v>
      </c>
      <c r="F162" s="31">
        <v>4000000</v>
      </c>
      <c r="G162" s="31">
        <f t="shared" si="3"/>
        <v>0</v>
      </c>
      <c r="H162" s="32" t="s">
        <v>3350</v>
      </c>
      <c r="I162" s="42"/>
      <c r="J162" s="29"/>
      <c r="K162" s="29"/>
    </row>
    <row r="163" spans="1:11">
      <c r="A163" s="44">
        <v>152</v>
      </c>
      <c r="B163" s="38">
        <v>42860</v>
      </c>
      <c r="C163" s="40">
        <v>400753</v>
      </c>
      <c r="D163" s="30" t="str">
        <f>VLOOKUP(C163,'[2]DU LIEU'!A:E,2,0)</f>
        <v>Bùi Chính Nghĩa</v>
      </c>
      <c r="E163" s="31">
        <f>VLOOKUP(C163,'[2]DU LIEU'!A:E,5,0)</f>
        <v>4800000</v>
      </c>
      <c r="F163" s="31">
        <v>4800000</v>
      </c>
      <c r="G163" s="31">
        <f t="shared" si="3"/>
        <v>0</v>
      </c>
      <c r="H163" s="32" t="s">
        <v>3351</v>
      </c>
      <c r="I163" s="42"/>
      <c r="J163" s="29"/>
      <c r="K163" s="29"/>
    </row>
    <row r="164" spans="1:11" ht="25.5">
      <c r="A164" s="44">
        <v>153</v>
      </c>
      <c r="B164" s="38">
        <v>42860</v>
      </c>
      <c r="C164" s="40">
        <v>401857</v>
      </c>
      <c r="D164" s="30" t="str">
        <f>VLOOKUP(C164,'[2]DU LIEU'!A:E,2,0)</f>
        <v>Nguyễn Hồng Nhung</v>
      </c>
      <c r="E164" s="31">
        <f>VLOOKUP(C164,'[2]DU LIEU'!A:E,5,0)</f>
        <v>3600000</v>
      </c>
      <c r="F164" s="31">
        <v>3600000</v>
      </c>
      <c r="G164" s="31">
        <f t="shared" si="3"/>
        <v>0</v>
      </c>
      <c r="H164" s="32" t="s">
        <v>3352</v>
      </c>
      <c r="I164" s="42"/>
      <c r="J164" s="29"/>
      <c r="K164" s="29"/>
    </row>
    <row r="165" spans="1:11" ht="25.5">
      <c r="A165" s="44">
        <v>154</v>
      </c>
      <c r="B165" s="38">
        <v>42860</v>
      </c>
      <c r="C165" s="40">
        <v>401751</v>
      </c>
      <c r="D165" s="30" t="str">
        <f>VLOOKUP(C165,'[2]DU LIEU'!A:E,2,0)</f>
        <v>Trần Thu Ngân</v>
      </c>
      <c r="E165" s="31">
        <f>VLOOKUP(C165,'[2]DU LIEU'!A:E,5,0)</f>
        <v>3600000</v>
      </c>
      <c r="F165" s="31">
        <v>3600000</v>
      </c>
      <c r="G165" s="31">
        <f t="shared" si="3"/>
        <v>0</v>
      </c>
      <c r="H165" s="32" t="s">
        <v>3353</v>
      </c>
      <c r="I165" s="42"/>
      <c r="J165" s="29"/>
      <c r="K165" s="29"/>
    </row>
    <row r="166" spans="1:11">
      <c r="A166" s="44">
        <v>155</v>
      </c>
      <c r="B166" s="38">
        <v>42860</v>
      </c>
      <c r="C166" s="40">
        <v>402340</v>
      </c>
      <c r="D166" s="30" t="str">
        <f>VLOOKUP(C166,'[2]DU LIEU'!A:E,2,0)</f>
        <v>Bùi Thu Thảo</v>
      </c>
      <c r="E166" s="31">
        <f>VLOOKUP(C166,'[2]DU LIEU'!A:E,5,0)</f>
        <v>3000000</v>
      </c>
      <c r="F166" s="31">
        <v>3000000</v>
      </c>
      <c r="G166" s="31">
        <f t="shared" si="3"/>
        <v>0</v>
      </c>
      <c r="H166" s="32" t="s">
        <v>3354</v>
      </c>
      <c r="I166" s="42"/>
      <c r="J166" s="29"/>
      <c r="K166" s="29"/>
    </row>
    <row r="167" spans="1:11">
      <c r="A167" s="44">
        <v>156</v>
      </c>
      <c r="B167" s="38">
        <v>42860</v>
      </c>
      <c r="C167" s="40">
        <v>391343</v>
      </c>
      <c r="D167" s="30" t="str">
        <f>VLOOKUP(C167,'[2]DU LIEU'!A:E,2,0)</f>
        <v xml:space="preserve">Trịnh Thị Trà My  </v>
      </c>
      <c r="E167" s="31">
        <f>VLOOKUP(C167,'[2]DU LIEU'!A:E,5,0)</f>
        <v>3400000</v>
      </c>
      <c r="F167" s="31">
        <v>3400000</v>
      </c>
      <c r="G167" s="31">
        <f t="shared" si="3"/>
        <v>0</v>
      </c>
      <c r="H167" s="32" t="s">
        <v>3355</v>
      </c>
      <c r="I167" s="42"/>
      <c r="J167" s="29"/>
      <c r="K167" s="29"/>
    </row>
    <row r="168" spans="1:11">
      <c r="A168" s="44">
        <v>157</v>
      </c>
      <c r="B168" s="38">
        <v>42860</v>
      </c>
      <c r="C168" s="40">
        <v>381220</v>
      </c>
      <c r="D168" s="30" t="str">
        <f>VLOOKUP(C168,'[2]DU LIEU'!A:E,2,0)</f>
        <v xml:space="preserve">Đỗ Thị Yến  </v>
      </c>
      <c r="E168" s="31">
        <f>VLOOKUP(C168,'[2]DU LIEU'!A:E,5,0)</f>
        <v>400000</v>
      </c>
      <c r="F168" s="31">
        <v>400000</v>
      </c>
      <c r="G168" s="31">
        <f t="shared" si="3"/>
        <v>0</v>
      </c>
      <c r="H168" s="32" t="s">
        <v>3356</v>
      </c>
      <c r="I168" s="42"/>
      <c r="J168" s="29"/>
      <c r="K168" s="29"/>
    </row>
    <row r="169" spans="1:11">
      <c r="A169" s="44">
        <v>158</v>
      </c>
      <c r="B169" s="38">
        <v>42860</v>
      </c>
      <c r="C169" s="40">
        <v>381219</v>
      </c>
      <c r="D169" s="30" t="str">
        <f>VLOOKUP(C169,'[2]DU LIEU'!A:E,2,0)</f>
        <v xml:space="preserve">Nguyễn Thị Khánh Nhung  </v>
      </c>
      <c r="E169" s="31">
        <f>VLOOKUP(C169,'[2]DU LIEU'!A:E,5,0)</f>
        <v>400000</v>
      </c>
      <c r="F169" s="31">
        <v>400000</v>
      </c>
      <c r="G169" s="31">
        <f t="shared" si="3"/>
        <v>0</v>
      </c>
      <c r="H169" s="32" t="s">
        <v>3357</v>
      </c>
      <c r="I169" s="42"/>
      <c r="J169" s="29"/>
      <c r="K169" s="29"/>
    </row>
    <row r="170" spans="1:11">
      <c r="A170" s="44">
        <v>159</v>
      </c>
      <c r="B170" s="38">
        <v>42860</v>
      </c>
      <c r="C170" s="40">
        <v>392111</v>
      </c>
      <c r="D170" s="30" t="str">
        <f>VLOOKUP(C170,'[2]DU LIEU'!A:E,2,0)</f>
        <v xml:space="preserve">Nguyễn Thị Nga  </v>
      </c>
      <c r="E170" s="31">
        <f>VLOOKUP(C170,'[2]DU LIEU'!A:E,5,0)</f>
        <v>3800000</v>
      </c>
      <c r="F170" s="31">
        <v>3800000</v>
      </c>
      <c r="G170" s="31">
        <f t="shared" si="3"/>
        <v>0</v>
      </c>
      <c r="H170" s="32" t="s">
        <v>3358</v>
      </c>
      <c r="I170" s="42"/>
      <c r="J170" s="29"/>
      <c r="K170" s="29"/>
    </row>
    <row r="171" spans="1:11">
      <c r="A171" s="44">
        <v>160</v>
      </c>
      <c r="B171" s="38">
        <v>42860</v>
      </c>
      <c r="C171" s="40">
        <v>380462</v>
      </c>
      <c r="D171" s="30" t="str">
        <f>VLOOKUP(C171,'[2]DU LIEU'!A:E,2,0)</f>
        <v xml:space="preserve">Hoàng Thị Bích Thảo  </v>
      </c>
      <c r="E171" s="31">
        <f>VLOOKUP(C171,'[2]DU LIEU'!A:E,5,0)</f>
        <v>1800000</v>
      </c>
      <c r="F171" s="31">
        <v>1800000</v>
      </c>
      <c r="G171" s="31">
        <f t="shared" si="3"/>
        <v>0</v>
      </c>
      <c r="H171" s="32" t="s">
        <v>3359</v>
      </c>
      <c r="I171" s="42"/>
      <c r="J171" s="29"/>
      <c r="K171" s="29"/>
    </row>
    <row r="172" spans="1:11">
      <c r="A172" s="44">
        <v>161</v>
      </c>
      <c r="B172" s="38">
        <v>42860</v>
      </c>
      <c r="C172" s="40">
        <v>402734</v>
      </c>
      <c r="D172" s="30" t="str">
        <f>VLOOKUP(C172,'[2]DU LIEU'!A:E,2,0)</f>
        <v>Vũ Thị Thùy Tiên</v>
      </c>
      <c r="E172" s="31">
        <f>VLOOKUP(C172,'[2]DU LIEU'!A:E,5,0)</f>
        <v>4000000</v>
      </c>
      <c r="F172" s="31">
        <v>4000000</v>
      </c>
      <c r="G172" s="31">
        <f t="shared" si="3"/>
        <v>0</v>
      </c>
      <c r="H172" s="32" t="s">
        <v>3360</v>
      </c>
      <c r="I172" s="42"/>
      <c r="J172" s="29"/>
      <c r="K172" s="29"/>
    </row>
    <row r="173" spans="1:11">
      <c r="A173" s="44">
        <v>162</v>
      </c>
      <c r="B173" s="38">
        <v>42860</v>
      </c>
      <c r="C173" s="40">
        <v>402728</v>
      </c>
      <c r="D173" s="30" t="str">
        <f>VLOOKUP(C173,'[2]DU LIEU'!A:E,2,0)</f>
        <v>Phạm Thị Thúy Ngân</v>
      </c>
      <c r="E173" s="31">
        <f>VLOOKUP(C173,'[2]DU LIEU'!A:E,5,0)</f>
        <v>4000000</v>
      </c>
      <c r="F173" s="31">
        <v>4000000</v>
      </c>
      <c r="G173" s="31">
        <f t="shared" si="3"/>
        <v>0</v>
      </c>
      <c r="H173" s="32" t="s">
        <v>3361</v>
      </c>
      <c r="I173" s="42"/>
      <c r="J173" s="29"/>
      <c r="K173" s="29"/>
    </row>
    <row r="174" spans="1:11">
      <c r="A174" s="44">
        <v>163</v>
      </c>
      <c r="B174" s="38">
        <v>42860</v>
      </c>
      <c r="C174" s="40">
        <v>391322</v>
      </c>
      <c r="D174" s="30" t="str">
        <f>VLOOKUP(C174,'[2]DU LIEU'!A:E,2,0)</f>
        <v xml:space="preserve">Phan Thị Bằng  </v>
      </c>
      <c r="E174" s="31">
        <f>VLOOKUP(C174,'[2]DU LIEU'!A:E,5,0)</f>
        <v>3800000</v>
      </c>
      <c r="F174" s="31">
        <v>3800000</v>
      </c>
      <c r="G174" s="31">
        <f t="shared" si="3"/>
        <v>0</v>
      </c>
      <c r="H174" s="32" t="s">
        <v>3362</v>
      </c>
      <c r="I174" s="42"/>
      <c r="J174" s="29"/>
      <c r="K174" s="29"/>
    </row>
    <row r="175" spans="1:11">
      <c r="A175" s="44">
        <v>164</v>
      </c>
      <c r="B175" s="38">
        <v>42860</v>
      </c>
      <c r="C175" s="40">
        <v>392808</v>
      </c>
      <c r="D175" s="30" t="str">
        <f>VLOOKUP(C175,'[2]DU LIEU'!A:E,2,0)</f>
        <v xml:space="preserve">Triệu Thị Diễn  </v>
      </c>
      <c r="E175" s="31">
        <f>VLOOKUP(C175,'[2]DU LIEU'!A:E,5,0)</f>
        <v>3000000</v>
      </c>
      <c r="F175" s="31">
        <v>3000000</v>
      </c>
      <c r="G175" s="31">
        <f t="shared" si="3"/>
        <v>0</v>
      </c>
      <c r="H175" s="32" t="s">
        <v>3363</v>
      </c>
      <c r="I175" s="42"/>
      <c r="J175" s="29"/>
      <c r="K175" s="29"/>
    </row>
    <row r="176" spans="1:11">
      <c r="A176" s="44">
        <v>165</v>
      </c>
      <c r="B176" s="38">
        <v>42860</v>
      </c>
      <c r="C176" s="40">
        <v>381030</v>
      </c>
      <c r="D176" s="30" t="str">
        <f>VLOOKUP(C176,'[2]DU LIEU'!A:E,2,0)</f>
        <v xml:space="preserve">Lê Thị Thảo  </v>
      </c>
      <c r="E176" s="31">
        <f>VLOOKUP(C176,'[2]DU LIEU'!A:E,5,0)</f>
        <v>5000000</v>
      </c>
      <c r="F176" s="31">
        <v>5000000</v>
      </c>
      <c r="G176" s="31">
        <f t="shared" si="3"/>
        <v>0</v>
      </c>
      <c r="H176" s="32" t="s">
        <v>3364</v>
      </c>
      <c r="I176" s="42"/>
      <c r="J176" s="29"/>
      <c r="K176" s="29"/>
    </row>
    <row r="177" spans="1:11">
      <c r="A177" s="44">
        <v>166</v>
      </c>
      <c r="B177" s="38">
        <v>42860</v>
      </c>
      <c r="C177" s="40">
        <v>381149</v>
      </c>
      <c r="D177" s="30" t="str">
        <f>VLOOKUP(C177,'[2]DU LIEU'!A:E,2,0)</f>
        <v xml:space="preserve">Phạm Thị Mỹ Hà  </v>
      </c>
      <c r="E177" s="31">
        <f>VLOOKUP(C177,'[2]DU LIEU'!A:E,5,0)</f>
        <v>400000</v>
      </c>
      <c r="F177" s="31">
        <v>400000</v>
      </c>
      <c r="G177" s="31">
        <f t="shared" si="3"/>
        <v>0</v>
      </c>
      <c r="H177" s="32" t="s">
        <v>3365</v>
      </c>
      <c r="I177" s="42"/>
      <c r="J177" s="29"/>
      <c r="K177" s="29"/>
    </row>
    <row r="178" spans="1:11">
      <c r="A178" s="44">
        <v>167</v>
      </c>
      <c r="B178" s="38">
        <v>42860</v>
      </c>
      <c r="C178" s="40">
        <v>400261</v>
      </c>
      <c r="D178" s="30" t="str">
        <f>VLOOKUP(C178,'[2]DU LIEU'!A:E,2,0)</f>
        <v>Trần Minh Quang</v>
      </c>
      <c r="E178" s="31">
        <f>VLOOKUP(C178,'[2]DU LIEU'!A:E,5,0)</f>
        <v>3400000</v>
      </c>
      <c r="F178" s="31">
        <v>3400000</v>
      </c>
      <c r="G178" s="31">
        <f t="shared" si="3"/>
        <v>0</v>
      </c>
      <c r="H178" s="32" t="s">
        <v>3366</v>
      </c>
      <c r="I178" s="42"/>
      <c r="J178" s="29"/>
      <c r="K178" s="29"/>
    </row>
    <row r="179" spans="1:11">
      <c r="A179" s="44">
        <v>168</v>
      </c>
      <c r="B179" s="38">
        <v>42860</v>
      </c>
      <c r="C179" s="40">
        <v>402256</v>
      </c>
      <c r="D179" s="30" t="str">
        <f>VLOOKUP(C179,'[2]DU LIEU'!A:E,2,0)</f>
        <v>Nguyễn Thị Tình</v>
      </c>
      <c r="E179" s="31">
        <f>VLOOKUP(C179,'[2]DU LIEU'!A:E,5,0)</f>
        <v>4000000</v>
      </c>
      <c r="F179" s="31">
        <v>4000000</v>
      </c>
      <c r="G179" s="31">
        <f t="shared" si="3"/>
        <v>0</v>
      </c>
      <c r="H179" s="32" t="s">
        <v>3367</v>
      </c>
      <c r="I179" s="42"/>
      <c r="J179" s="29"/>
      <c r="K179" s="29"/>
    </row>
    <row r="180" spans="1:11" ht="25.5">
      <c r="A180" s="44">
        <v>169</v>
      </c>
      <c r="B180" s="38">
        <v>42860</v>
      </c>
      <c r="C180" s="40">
        <v>404060</v>
      </c>
      <c r="D180" s="30" t="str">
        <f>VLOOKUP(C180,'[2]DU LIEU'!A:E,2,0)</f>
        <v>Vũ Minh Ngọc</v>
      </c>
      <c r="E180" s="31">
        <f>VLOOKUP(C180,'[2]DU LIEU'!A:E,5,0)</f>
        <v>6400000</v>
      </c>
      <c r="F180" s="31">
        <v>6400000</v>
      </c>
      <c r="G180" s="31">
        <f t="shared" si="3"/>
        <v>0</v>
      </c>
      <c r="H180" s="32" t="s">
        <v>3368</v>
      </c>
      <c r="I180" s="42"/>
      <c r="J180" s="29"/>
      <c r="K180" s="29"/>
    </row>
    <row r="181" spans="1:11">
      <c r="A181" s="44">
        <v>170</v>
      </c>
      <c r="B181" s="38">
        <v>42860</v>
      </c>
      <c r="C181" s="40">
        <v>382633</v>
      </c>
      <c r="D181" s="30" t="str">
        <f>VLOOKUP(C181,'[2]DU LIEU'!A:E,2,0)</f>
        <v xml:space="preserve">Bùi Vân Anh  </v>
      </c>
      <c r="E181" s="31">
        <f>VLOOKUP(C181,'[2]DU LIEU'!A:E,5,0)</f>
        <v>2000000</v>
      </c>
      <c r="F181" s="31">
        <v>2000000</v>
      </c>
      <c r="G181" s="31">
        <f t="shared" si="3"/>
        <v>0</v>
      </c>
      <c r="H181" s="32" t="s">
        <v>3369</v>
      </c>
      <c r="I181" s="42"/>
      <c r="J181" s="29"/>
      <c r="K181" s="29"/>
    </row>
    <row r="182" spans="1:11">
      <c r="A182" s="44">
        <v>171</v>
      </c>
      <c r="B182" s="38">
        <v>42860</v>
      </c>
      <c r="C182" s="40">
        <v>391105</v>
      </c>
      <c r="D182" s="30" t="str">
        <f>VLOOKUP(C182,'[2]DU LIEU'!A:E,2,0)</f>
        <v xml:space="preserve">Lê Thị Hậu  </v>
      </c>
      <c r="E182" s="31">
        <f>VLOOKUP(C182,'[2]DU LIEU'!A:E,5,0)</f>
        <v>3800000</v>
      </c>
      <c r="F182" s="31">
        <v>3800000</v>
      </c>
      <c r="G182" s="31">
        <f t="shared" si="3"/>
        <v>0</v>
      </c>
      <c r="H182" s="32" t="s">
        <v>3370</v>
      </c>
      <c r="I182" s="42"/>
      <c r="J182" s="29"/>
      <c r="K182" s="29"/>
    </row>
    <row r="183" spans="1:11" ht="25.5">
      <c r="A183" s="44">
        <v>172</v>
      </c>
      <c r="B183" s="38">
        <v>42860</v>
      </c>
      <c r="C183" s="40">
        <v>382807</v>
      </c>
      <c r="D183" s="30" t="str">
        <f>VLOOKUP(C183,'[2]DU LIEU'!A:E,2,0)</f>
        <v xml:space="preserve">Đinh Xuân Anh  </v>
      </c>
      <c r="E183" s="31">
        <f>VLOOKUP(C183,'[2]DU LIEU'!A:E,5,0)</f>
        <v>2000000</v>
      </c>
      <c r="F183" s="31">
        <v>2000000</v>
      </c>
      <c r="G183" s="31">
        <f t="shared" si="3"/>
        <v>0</v>
      </c>
      <c r="H183" s="32" t="s">
        <v>3371</v>
      </c>
      <c r="I183" s="42"/>
      <c r="J183" s="29"/>
      <c r="K183" s="29"/>
    </row>
    <row r="184" spans="1:11">
      <c r="A184" s="44">
        <v>173</v>
      </c>
      <c r="B184" s="38">
        <v>42860</v>
      </c>
      <c r="C184" s="40">
        <v>391232</v>
      </c>
      <c r="D184" s="30" t="str">
        <f>VLOOKUP(C184,'[2]DU LIEU'!A:E,2,0)</f>
        <v xml:space="preserve">Lê Thị Thu Hà  </v>
      </c>
      <c r="E184" s="31">
        <f>VLOOKUP(C184,'[2]DU LIEU'!A:E,5,0)</f>
        <v>4200000</v>
      </c>
      <c r="F184" s="31">
        <v>4200000</v>
      </c>
      <c r="G184" s="31">
        <f t="shared" si="3"/>
        <v>0</v>
      </c>
      <c r="H184" s="32" t="s">
        <v>3372</v>
      </c>
      <c r="I184" s="42"/>
      <c r="J184" s="29"/>
      <c r="K184" s="29"/>
    </row>
    <row r="185" spans="1:11">
      <c r="A185" s="44">
        <v>174</v>
      </c>
      <c r="B185" s="38">
        <v>42860</v>
      </c>
      <c r="C185" s="40">
        <v>403432</v>
      </c>
      <c r="D185" s="30" t="str">
        <f>VLOOKUP(C185,'[2]DU LIEU'!A:E,2,0)</f>
        <v>Phùng Thị Quỳnh Trang</v>
      </c>
      <c r="E185" s="31">
        <f>VLOOKUP(C185,'[2]DU LIEU'!A:E,5,0)</f>
        <v>3000000</v>
      </c>
      <c r="F185" s="31">
        <v>3000000</v>
      </c>
      <c r="G185" s="31">
        <f t="shared" si="3"/>
        <v>0</v>
      </c>
      <c r="H185" s="32" t="s">
        <v>3373</v>
      </c>
      <c r="I185" s="42"/>
      <c r="J185" s="29"/>
      <c r="K185" s="29"/>
    </row>
    <row r="186" spans="1:11">
      <c r="A186" s="44">
        <v>175</v>
      </c>
      <c r="B186" s="38">
        <v>42860</v>
      </c>
      <c r="C186" s="40">
        <v>382832</v>
      </c>
      <c r="D186" s="30" t="str">
        <f>VLOOKUP(C186,'[2]DU LIEU'!A:E,2,0)</f>
        <v xml:space="preserve">Đỗ Thị Bình  </v>
      </c>
      <c r="E186" s="31">
        <f>VLOOKUP(C186,'[2]DU LIEU'!A:E,5,0)</f>
        <v>2000000</v>
      </c>
      <c r="F186" s="31">
        <v>2000000</v>
      </c>
      <c r="G186" s="31">
        <f t="shared" si="3"/>
        <v>0</v>
      </c>
      <c r="H186" s="32" t="s">
        <v>3374</v>
      </c>
      <c r="I186" s="42"/>
      <c r="J186" s="29"/>
      <c r="K186" s="29"/>
    </row>
    <row r="187" spans="1:11">
      <c r="A187" s="44">
        <v>176</v>
      </c>
      <c r="B187" s="38">
        <v>42860</v>
      </c>
      <c r="C187" s="40">
        <v>390820</v>
      </c>
      <c r="D187" s="30" t="str">
        <f>VLOOKUP(C187,'[2]DU LIEU'!A:E,2,0)</f>
        <v xml:space="preserve">Bùi Tuyết Ngọc  </v>
      </c>
      <c r="E187" s="31">
        <f>VLOOKUP(C187,'[2]DU LIEU'!A:E,5,0)</f>
        <v>3800000</v>
      </c>
      <c r="F187" s="31">
        <v>3800000</v>
      </c>
      <c r="G187" s="31">
        <f t="shared" si="3"/>
        <v>0</v>
      </c>
      <c r="H187" s="32" t="s">
        <v>3375</v>
      </c>
      <c r="I187" s="42"/>
      <c r="J187" s="29"/>
      <c r="K187" s="29"/>
    </row>
    <row r="188" spans="1:11">
      <c r="A188" s="44">
        <v>177</v>
      </c>
      <c r="B188" s="38">
        <v>42860</v>
      </c>
      <c r="C188" s="40">
        <v>361663</v>
      </c>
      <c r="D188" s="30" t="str">
        <f>VLOOKUP(C188,'[2]DU LIEU'!A:E,2,0)</f>
        <v xml:space="preserve">Dư Minh Tiến  </v>
      </c>
      <c r="E188" s="31">
        <f>VLOOKUP(C188,'[2]DU LIEU'!A:E,5,0)</f>
        <v>5600000</v>
      </c>
      <c r="F188" s="31">
        <v>5600000</v>
      </c>
      <c r="G188" s="31">
        <f t="shared" si="3"/>
        <v>0</v>
      </c>
      <c r="H188" s="32" t="s">
        <v>3376</v>
      </c>
      <c r="I188" s="42"/>
      <c r="J188" s="29"/>
      <c r="K188" s="29"/>
    </row>
    <row r="189" spans="1:11">
      <c r="A189" s="44">
        <v>178</v>
      </c>
      <c r="B189" s="38">
        <v>42860</v>
      </c>
      <c r="C189" s="40">
        <v>391018</v>
      </c>
      <c r="D189" s="30" t="str">
        <f>VLOOKUP(C189,'[2]DU LIEU'!A:E,2,0)</f>
        <v xml:space="preserve">Lò Thị Tuyết  </v>
      </c>
      <c r="E189" s="31">
        <f>VLOOKUP(C189,'[2]DU LIEU'!A:E,5,0)</f>
        <v>1200000</v>
      </c>
      <c r="F189" s="31">
        <v>1200000</v>
      </c>
      <c r="G189" s="31">
        <f t="shared" si="3"/>
        <v>0</v>
      </c>
      <c r="H189" s="32" t="s">
        <v>3377</v>
      </c>
      <c r="I189" s="42"/>
      <c r="J189" s="29"/>
      <c r="K189" s="29"/>
    </row>
    <row r="190" spans="1:11">
      <c r="A190" s="44">
        <v>179</v>
      </c>
      <c r="B190" s="38">
        <v>42860</v>
      </c>
      <c r="C190" s="40">
        <v>391033</v>
      </c>
      <c r="D190" s="30" t="str">
        <f>VLOOKUP(C190,'[2]DU LIEU'!A:E,2,0)</f>
        <v xml:space="preserve">Nguyễn Thùy Linh  </v>
      </c>
      <c r="E190" s="31">
        <f>VLOOKUP(C190,'[2]DU LIEU'!A:E,5,0)</f>
        <v>4000000</v>
      </c>
      <c r="F190" s="31">
        <v>4000000</v>
      </c>
      <c r="G190" s="31">
        <f t="shared" si="3"/>
        <v>0</v>
      </c>
      <c r="H190" s="32" t="s">
        <v>3378</v>
      </c>
      <c r="I190" s="42"/>
      <c r="J190" s="29"/>
      <c r="K190" s="29"/>
    </row>
    <row r="191" spans="1:11">
      <c r="A191" s="44">
        <v>180</v>
      </c>
      <c r="B191" s="38">
        <v>42860</v>
      </c>
      <c r="C191" s="40">
        <v>391539</v>
      </c>
      <c r="D191" s="30" t="str">
        <f>VLOOKUP(C191,'[2]DU LIEU'!A:E,2,0)</f>
        <v xml:space="preserve">Trần Thị Thu Giang  </v>
      </c>
      <c r="E191" s="31">
        <f>VLOOKUP(C191,'[2]DU LIEU'!A:E,5,0)</f>
        <v>3800000</v>
      </c>
      <c r="F191" s="31">
        <v>3800000</v>
      </c>
      <c r="G191" s="31">
        <f t="shared" si="3"/>
        <v>0</v>
      </c>
      <c r="H191" s="32" t="s">
        <v>3379</v>
      </c>
      <c r="I191" s="42"/>
      <c r="J191" s="29"/>
      <c r="K191" s="29"/>
    </row>
    <row r="192" spans="1:11" ht="25.5">
      <c r="A192" s="44">
        <v>181</v>
      </c>
      <c r="B192" s="38">
        <v>42860</v>
      </c>
      <c r="C192" s="40">
        <v>391560</v>
      </c>
      <c r="D192" s="30" t="str">
        <f>VLOOKUP(C192,'[2]DU LIEU'!A:E,2,0)</f>
        <v xml:space="preserve">Phạm Thị Mai Hương  </v>
      </c>
      <c r="E192" s="31">
        <f>VLOOKUP(C192,'[2]DU LIEU'!A:E,5,0)</f>
        <v>3800000</v>
      </c>
      <c r="F192" s="31">
        <v>3800000</v>
      </c>
      <c r="G192" s="31">
        <f t="shared" si="3"/>
        <v>0</v>
      </c>
      <c r="H192" s="32" t="s">
        <v>3380</v>
      </c>
      <c r="I192" s="42"/>
      <c r="J192" s="29"/>
      <c r="K192" s="29"/>
    </row>
    <row r="193" spans="1:11">
      <c r="A193" s="44">
        <v>182</v>
      </c>
      <c r="B193" s="38">
        <v>42860</v>
      </c>
      <c r="C193" s="40">
        <v>402816</v>
      </c>
      <c r="D193" s="30" t="str">
        <f>VLOOKUP(C193,'[2]DU LIEU'!A:E,2,0)</f>
        <v>Phạm Thị Ngọc ánh</v>
      </c>
      <c r="E193" s="31">
        <f>VLOOKUP(C193,'[2]DU LIEU'!A:E,5,0)</f>
        <v>4000000</v>
      </c>
      <c r="F193" s="31">
        <v>4000000</v>
      </c>
      <c r="G193" s="31">
        <f t="shared" si="3"/>
        <v>0</v>
      </c>
      <c r="H193" s="32" t="s">
        <v>3381</v>
      </c>
      <c r="I193" s="42"/>
      <c r="J193" s="29"/>
      <c r="K193" s="29"/>
    </row>
    <row r="194" spans="1:11">
      <c r="A194" s="44">
        <v>183</v>
      </c>
      <c r="B194" s="38">
        <v>42860</v>
      </c>
      <c r="C194" s="40">
        <v>402813</v>
      </c>
      <c r="D194" s="30" t="str">
        <f>VLOOKUP(C194,'[2]DU LIEU'!A:E,2,0)</f>
        <v>Trần Thăng Long</v>
      </c>
      <c r="E194" s="31">
        <f>VLOOKUP(C194,'[2]DU LIEU'!A:E,5,0)</f>
        <v>3000000</v>
      </c>
      <c r="F194" s="31">
        <v>3000000</v>
      </c>
      <c r="G194" s="31">
        <f t="shared" si="3"/>
        <v>0</v>
      </c>
      <c r="H194" s="32" t="s">
        <v>3382</v>
      </c>
      <c r="I194" s="42"/>
      <c r="J194" s="29"/>
      <c r="K194" s="29"/>
    </row>
    <row r="195" spans="1:11" ht="25.5">
      <c r="A195" s="44">
        <v>184</v>
      </c>
      <c r="B195" s="38">
        <v>42860</v>
      </c>
      <c r="C195" s="40">
        <v>393010</v>
      </c>
      <c r="D195" s="30" t="str">
        <f>VLOOKUP(C195,'[2]DU LIEU'!A:E,2,0)</f>
        <v xml:space="preserve">Lê Thị Huyền Trang  </v>
      </c>
      <c r="E195" s="31">
        <f>VLOOKUP(C195,'[2]DU LIEU'!A:E,5,0)</f>
        <v>3400000</v>
      </c>
      <c r="F195" s="31">
        <v>3400000</v>
      </c>
      <c r="G195" s="31">
        <f t="shared" si="3"/>
        <v>0</v>
      </c>
      <c r="H195" s="32" t="s">
        <v>3383</v>
      </c>
      <c r="I195" s="42"/>
      <c r="J195" s="29"/>
      <c r="K195" s="29"/>
    </row>
    <row r="196" spans="1:11">
      <c r="A196" s="44">
        <v>185</v>
      </c>
      <c r="B196" s="38">
        <v>42860</v>
      </c>
      <c r="C196" s="40">
        <v>391510</v>
      </c>
      <c r="D196" s="30" t="str">
        <f>VLOOKUP(C196,'[2]DU LIEU'!A:E,2,0)</f>
        <v xml:space="preserve">Hà Diệu Linh  </v>
      </c>
      <c r="E196" s="31">
        <f>VLOOKUP(C196,'[2]DU LIEU'!A:E,5,0)</f>
        <v>3800000</v>
      </c>
      <c r="F196" s="31">
        <v>3800000</v>
      </c>
      <c r="G196" s="31">
        <f t="shared" si="3"/>
        <v>0</v>
      </c>
      <c r="H196" s="32" t="s">
        <v>3384</v>
      </c>
      <c r="I196" s="42"/>
      <c r="J196" s="29"/>
      <c r="K196" s="29"/>
    </row>
    <row r="197" spans="1:11">
      <c r="A197" s="44">
        <v>186</v>
      </c>
      <c r="B197" s="38">
        <v>42860</v>
      </c>
      <c r="C197" s="40">
        <v>391509</v>
      </c>
      <c r="D197" s="30" t="str">
        <f>VLOOKUP(C197,'[2]DU LIEU'!A:E,2,0)</f>
        <v xml:space="preserve">Nông Văn Cương  </v>
      </c>
      <c r="E197" s="31">
        <f>VLOOKUP(C197,'[2]DU LIEU'!A:E,5,0)</f>
        <v>4000000</v>
      </c>
      <c r="F197" s="31">
        <v>4000000</v>
      </c>
      <c r="G197" s="31">
        <f t="shared" si="3"/>
        <v>0</v>
      </c>
      <c r="H197" s="32" t="s">
        <v>3385</v>
      </c>
      <c r="I197" s="42"/>
      <c r="J197" s="29"/>
      <c r="K197" s="29"/>
    </row>
    <row r="198" spans="1:11">
      <c r="A198" s="44">
        <v>187</v>
      </c>
      <c r="B198" s="38">
        <v>42860</v>
      </c>
      <c r="C198" s="40">
        <v>401703</v>
      </c>
      <c r="D198" s="30" t="str">
        <f>VLOOKUP(C198,'[2]DU LIEU'!A:E,2,0)</f>
        <v>Nguyễn Văn Tuyến</v>
      </c>
      <c r="E198" s="31">
        <f>VLOOKUP(C198,'[2]DU LIEU'!A:E,5,0)</f>
        <v>3800000</v>
      </c>
      <c r="F198" s="31">
        <v>3800000</v>
      </c>
      <c r="G198" s="31">
        <f t="shared" si="3"/>
        <v>0</v>
      </c>
      <c r="H198" s="32" t="s">
        <v>3386</v>
      </c>
      <c r="I198" s="42"/>
      <c r="J198" s="29"/>
      <c r="K198" s="29"/>
    </row>
    <row r="199" spans="1:11" ht="25.5">
      <c r="A199" s="44">
        <v>188</v>
      </c>
      <c r="B199" s="38">
        <v>42860</v>
      </c>
      <c r="C199" s="40">
        <v>404031</v>
      </c>
      <c r="D199" s="30" t="str">
        <f>VLOOKUP(C199,'[2]DU LIEU'!A:E,2,0)</f>
        <v>Vũ Hồ Diệu Linh</v>
      </c>
      <c r="E199" s="31">
        <f>VLOOKUP(C199,'[2]DU LIEU'!A:E,5,0)</f>
        <v>6400000</v>
      </c>
      <c r="F199" s="31">
        <v>6400000</v>
      </c>
      <c r="G199" s="31">
        <f t="shared" si="3"/>
        <v>0</v>
      </c>
      <c r="H199" s="32" t="s">
        <v>3387</v>
      </c>
      <c r="I199" s="42"/>
      <c r="J199" s="29"/>
      <c r="K199" s="29"/>
    </row>
    <row r="200" spans="1:11">
      <c r="A200" s="44">
        <v>189</v>
      </c>
      <c r="B200" s="38">
        <v>42860</v>
      </c>
      <c r="C200" s="40">
        <v>402766</v>
      </c>
      <c r="D200" s="30" t="str">
        <f>VLOOKUP(C200,'[2]DU LIEU'!A:E,2,0)</f>
        <v>Bùi Văn Hảo</v>
      </c>
      <c r="E200" s="31">
        <f>VLOOKUP(C200,'[2]DU LIEU'!A:E,5,0)</f>
        <v>3800000</v>
      </c>
      <c r="F200" s="31">
        <v>3800000</v>
      </c>
      <c r="G200" s="31">
        <f t="shared" si="3"/>
        <v>0</v>
      </c>
      <c r="H200" s="32" t="s">
        <v>3388</v>
      </c>
      <c r="I200" s="42"/>
      <c r="J200" s="29"/>
      <c r="K200" s="29"/>
    </row>
    <row r="201" spans="1:11">
      <c r="A201" s="44">
        <v>190</v>
      </c>
      <c r="B201" s="38">
        <v>42860</v>
      </c>
      <c r="C201" s="40">
        <v>400830</v>
      </c>
      <c r="D201" s="30" t="str">
        <f>VLOOKUP(C201,'[2]DU LIEU'!A:E,2,0)</f>
        <v>Nguyễn Thùy Linh</v>
      </c>
      <c r="E201" s="31">
        <f>VLOOKUP(C201,'[2]DU LIEU'!A:E,5,0)</f>
        <v>3600000</v>
      </c>
      <c r="F201" s="31">
        <v>3600000</v>
      </c>
      <c r="G201" s="31">
        <f t="shared" si="3"/>
        <v>0</v>
      </c>
      <c r="H201" s="32" t="s">
        <v>3389</v>
      </c>
      <c r="I201" s="42"/>
      <c r="J201" s="29"/>
      <c r="K201" s="29"/>
    </row>
    <row r="202" spans="1:11">
      <c r="A202" s="44">
        <v>191</v>
      </c>
      <c r="B202" s="38">
        <v>42860</v>
      </c>
      <c r="C202" s="40">
        <v>392132</v>
      </c>
      <c r="D202" s="30" t="str">
        <f>VLOOKUP(C202,'[2]DU LIEU'!A:E,2,0)</f>
        <v xml:space="preserve">Trần Phương Hà  </v>
      </c>
      <c r="E202" s="31">
        <f>VLOOKUP(C202,'[2]DU LIEU'!A:E,5,0)</f>
        <v>3800000</v>
      </c>
      <c r="F202" s="31">
        <v>3800000</v>
      </c>
      <c r="G202" s="31">
        <f t="shared" si="3"/>
        <v>0</v>
      </c>
      <c r="H202" s="32" t="s">
        <v>3390</v>
      </c>
      <c r="I202" s="42"/>
      <c r="J202" s="29"/>
      <c r="K202" s="29"/>
    </row>
    <row r="203" spans="1:11">
      <c r="A203" s="44">
        <v>192</v>
      </c>
      <c r="B203" s="38">
        <v>42860</v>
      </c>
      <c r="C203" s="40">
        <v>403137</v>
      </c>
      <c r="D203" s="30" t="str">
        <f>VLOOKUP(C203,'[2]DU LIEU'!A:E,2,0)</f>
        <v>Dương Thị Thư</v>
      </c>
      <c r="E203" s="31">
        <f>VLOOKUP(C203,'[2]DU LIEU'!A:E,5,0)</f>
        <v>2400000</v>
      </c>
      <c r="F203" s="31">
        <v>2400000</v>
      </c>
      <c r="G203" s="31">
        <f t="shared" si="3"/>
        <v>0</v>
      </c>
      <c r="H203" s="32" t="s">
        <v>3391</v>
      </c>
      <c r="I203" s="42"/>
      <c r="J203" s="29"/>
      <c r="K203" s="29"/>
    </row>
    <row r="204" spans="1:11">
      <c r="A204" s="44">
        <v>193</v>
      </c>
      <c r="B204" s="38">
        <v>42860</v>
      </c>
      <c r="C204" s="40">
        <v>402748</v>
      </c>
      <c r="D204" s="30" t="str">
        <f>VLOOKUP(C204,'[2]DU LIEU'!A:E,2,0)</f>
        <v>Cà Thị Quyên</v>
      </c>
      <c r="E204" s="31">
        <f>VLOOKUP(C204,'[2]DU LIEU'!A:E,5,0)</f>
        <v>3400000</v>
      </c>
      <c r="F204" s="31">
        <v>3400000</v>
      </c>
      <c r="G204" s="31">
        <f t="shared" si="3"/>
        <v>0</v>
      </c>
      <c r="H204" s="32" t="s">
        <v>3392</v>
      </c>
      <c r="I204" s="42"/>
      <c r="J204" s="29"/>
      <c r="K204" s="29"/>
    </row>
    <row r="205" spans="1:11">
      <c r="A205" s="44">
        <v>194</v>
      </c>
      <c r="B205" s="38">
        <v>42860</v>
      </c>
      <c r="C205" s="40">
        <v>391658</v>
      </c>
      <c r="D205" s="30" t="str">
        <f>VLOOKUP(C205,'[2]DU LIEU'!A:E,2,0)</f>
        <v xml:space="preserve">Nguyễn Linh Chi  </v>
      </c>
      <c r="E205" s="31">
        <f>VLOOKUP(C205,'[2]DU LIEU'!A:E,5,0)</f>
        <v>3800000</v>
      </c>
      <c r="F205" s="31">
        <v>3800000</v>
      </c>
      <c r="G205" s="31">
        <f t="shared" si="3"/>
        <v>0</v>
      </c>
      <c r="H205" s="32" t="s">
        <v>3393</v>
      </c>
      <c r="I205" s="42"/>
      <c r="J205" s="29"/>
      <c r="K205" s="29"/>
    </row>
    <row r="206" spans="1:11">
      <c r="A206" s="44">
        <v>195</v>
      </c>
      <c r="B206" s="38">
        <v>42860</v>
      </c>
      <c r="C206" s="40">
        <v>400757</v>
      </c>
      <c r="D206" s="30" t="str">
        <f>VLOOKUP(C206,'[2]DU LIEU'!A:E,2,0)</f>
        <v>Nguyễn Nhật Lệ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3394</v>
      </c>
      <c r="I206" s="42"/>
      <c r="J206" s="29"/>
      <c r="K206" s="29"/>
    </row>
    <row r="207" spans="1:11">
      <c r="A207" s="44">
        <v>196</v>
      </c>
      <c r="B207" s="38">
        <v>42860</v>
      </c>
      <c r="C207" s="40">
        <v>402315</v>
      </c>
      <c r="D207" s="30" t="str">
        <f>VLOOKUP(C207,'[2]DU LIEU'!A:E,2,0)</f>
        <v>Nguyễn Ngọc ánh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3395</v>
      </c>
      <c r="I207" s="42"/>
      <c r="J207" s="29"/>
      <c r="K207" s="29"/>
    </row>
    <row r="208" spans="1:11">
      <c r="A208" s="44">
        <v>197</v>
      </c>
      <c r="B208" s="38">
        <v>42860</v>
      </c>
      <c r="C208" s="40">
        <v>392230</v>
      </c>
      <c r="D208" s="30" t="str">
        <f>VLOOKUP(C208,'[2]DU LIEU'!A:E,2,0)</f>
        <v xml:space="preserve">Hà Vi Loan  </v>
      </c>
      <c r="E208" s="31">
        <f>VLOOKUP(C208,'[2]DU LIEU'!A:E,5,0)</f>
        <v>3800000</v>
      </c>
      <c r="F208" s="31">
        <v>3800000</v>
      </c>
      <c r="G208" s="31">
        <f t="shared" si="3"/>
        <v>0</v>
      </c>
      <c r="H208" s="32" t="s">
        <v>3396</v>
      </c>
      <c r="I208" s="42"/>
      <c r="J208" s="29"/>
      <c r="K208" s="29"/>
    </row>
    <row r="209" spans="1:11" ht="25.5">
      <c r="A209" s="44">
        <v>198</v>
      </c>
      <c r="B209" s="38">
        <v>42860</v>
      </c>
      <c r="C209" s="40">
        <v>392926</v>
      </c>
      <c r="D209" s="30" t="str">
        <f>VLOOKUP(C209,'[2]DU LIEU'!A:E,2,0)</f>
        <v xml:space="preserve">Dương Trúc Quỳnh  </v>
      </c>
      <c r="E209" s="31">
        <f>VLOOKUP(C209,'[2]DU LIEU'!A:E,5,0)</f>
        <v>12750000</v>
      </c>
      <c r="F209" s="31">
        <v>12750000</v>
      </c>
      <c r="G209" s="31">
        <f t="shared" si="3"/>
        <v>0</v>
      </c>
      <c r="H209" s="32" t="s">
        <v>3397</v>
      </c>
      <c r="I209" s="42"/>
      <c r="J209" s="29"/>
      <c r="K209" s="29"/>
    </row>
    <row r="210" spans="1:11">
      <c r="A210" s="44">
        <v>199</v>
      </c>
      <c r="B210" s="38">
        <v>42860</v>
      </c>
      <c r="C210" s="40">
        <v>391967</v>
      </c>
      <c r="D210" s="30" t="str">
        <f>VLOOKUP(C210,'[2]DU LIEU'!A:E,2,0)</f>
        <v xml:space="preserve">Nguyễn Thị Phương Hoa  </v>
      </c>
      <c r="E210" s="31">
        <f>VLOOKUP(C210,'[2]DU LIEU'!A:E,5,0)</f>
        <v>3400000</v>
      </c>
      <c r="F210" s="31">
        <v>3400000</v>
      </c>
      <c r="G210" s="31">
        <f t="shared" si="3"/>
        <v>0</v>
      </c>
      <c r="H210" s="32" t="s">
        <v>3398</v>
      </c>
      <c r="I210" s="42"/>
      <c r="J210" s="29"/>
      <c r="K210" s="29"/>
    </row>
    <row r="211" spans="1:11">
      <c r="A211" s="44">
        <v>200</v>
      </c>
      <c r="B211" s="38">
        <v>42860</v>
      </c>
      <c r="C211" s="40">
        <v>392067</v>
      </c>
      <c r="D211" s="30" t="str">
        <f>VLOOKUP(C211,'[2]DU LIEU'!A:E,2,0)</f>
        <v xml:space="preserve">Đỗ Nhật ánh  </v>
      </c>
      <c r="E211" s="31">
        <f>VLOOKUP(C211,'[2]DU LIEU'!A:E,5,0)</f>
        <v>3800000</v>
      </c>
      <c r="F211" s="31">
        <v>3800000</v>
      </c>
      <c r="G211" s="31">
        <f t="shared" si="3"/>
        <v>0</v>
      </c>
      <c r="H211" s="32" t="s">
        <v>3399</v>
      </c>
      <c r="I211" s="42"/>
      <c r="J211" s="29"/>
      <c r="K211" s="29"/>
    </row>
    <row r="212" spans="1:11">
      <c r="A212" s="44">
        <v>201</v>
      </c>
      <c r="B212" s="38">
        <v>42860</v>
      </c>
      <c r="C212" s="40">
        <v>400352</v>
      </c>
      <c r="D212" s="30" t="str">
        <f>VLOOKUP(C212,'[2]DU LIEU'!A:E,2,0)</f>
        <v>Nguyễn Duy Tuấn</v>
      </c>
      <c r="E212" s="31">
        <f>VLOOKUP(C212,'[2]DU LIEU'!A:E,5,0)</f>
        <v>3400000</v>
      </c>
      <c r="F212" s="31">
        <v>3400000</v>
      </c>
      <c r="G212" s="31">
        <f t="shared" ref="G212:G271" si="4">F212-E212</f>
        <v>0</v>
      </c>
      <c r="H212" s="32" t="s">
        <v>3400</v>
      </c>
      <c r="I212" s="42"/>
      <c r="J212" s="29"/>
      <c r="K212" s="29"/>
    </row>
    <row r="213" spans="1:11">
      <c r="A213" s="44">
        <v>202</v>
      </c>
      <c r="B213" s="38">
        <v>42860</v>
      </c>
      <c r="C213" s="40">
        <v>392465</v>
      </c>
      <c r="D213" s="30" t="str">
        <f>VLOOKUP(C213,'[2]DU LIEU'!A:E,2,0)</f>
        <v xml:space="preserve">Lê Thị Đàm Dung  </v>
      </c>
      <c r="E213" s="31">
        <f>VLOOKUP(C213,'[2]DU LIEU'!A:E,5,0)</f>
        <v>3000000</v>
      </c>
      <c r="F213" s="31">
        <v>3000000</v>
      </c>
      <c r="G213" s="31">
        <f t="shared" si="4"/>
        <v>0</v>
      </c>
      <c r="H213" s="32" t="s">
        <v>3401</v>
      </c>
      <c r="I213" s="42"/>
      <c r="J213" s="29"/>
      <c r="K213" s="29"/>
    </row>
    <row r="214" spans="1:11">
      <c r="A214" s="44">
        <v>203</v>
      </c>
      <c r="B214" s="38">
        <v>42860</v>
      </c>
      <c r="C214" s="40">
        <v>400301</v>
      </c>
      <c r="D214" s="30" t="str">
        <f>VLOOKUP(C214,'[2]DU LIEU'!A:E,2,0)</f>
        <v>Nguyễn Quang Linh</v>
      </c>
      <c r="E214" s="31">
        <f>VLOOKUP(C214,'[2]DU LIEU'!A:E,5,0)</f>
        <v>3800000</v>
      </c>
      <c r="F214" s="31">
        <v>3800000</v>
      </c>
      <c r="G214" s="31">
        <f t="shared" si="4"/>
        <v>0</v>
      </c>
      <c r="H214" s="32" t="s">
        <v>3402</v>
      </c>
      <c r="I214" s="42"/>
      <c r="J214" s="29"/>
      <c r="K214" s="29"/>
    </row>
    <row r="215" spans="1:11">
      <c r="A215" s="44">
        <v>204</v>
      </c>
      <c r="B215" s="38">
        <v>42860</v>
      </c>
      <c r="C215" s="40">
        <v>392403</v>
      </c>
      <c r="D215" s="30" t="str">
        <f>VLOOKUP(C215,'[2]DU LIEU'!A:E,2,0)</f>
        <v xml:space="preserve">Trần Thị Tôn Lữ  </v>
      </c>
      <c r="E215" s="31">
        <f>VLOOKUP(C215,'[2]DU LIEU'!A:E,5,0)</f>
        <v>600000</v>
      </c>
      <c r="F215" s="31">
        <v>600000</v>
      </c>
      <c r="G215" s="31">
        <f t="shared" si="4"/>
        <v>0</v>
      </c>
      <c r="H215" s="32" t="s">
        <v>3403</v>
      </c>
      <c r="I215" s="42"/>
      <c r="J215" s="29"/>
      <c r="K215" s="29"/>
    </row>
    <row r="216" spans="1:11">
      <c r="A216" s="44">
        <v>205</v>
      </c>
      <c r="B216" s="38">
        <v>42860</v>
      </c>
      <c r="C216" s="40">
        <v>392405</v>
      </c>
      <c r="D216" s="30" t="str">
        <f>VLOOKUP(C216,'[2]DU LIEU'!A:E,2,0)</f>
        <v xml:space="preserve">Nguyễn Thị Như Quỳnh  </v>
      </c>
      <c r="E216" s="31">
        <f>VLOOKUP(C216,'[2]DU LIEU'!A:E,5,0)</f>
        <v>3000000</v>
      </c>
      <c r="F216" s="31">
        <v>3000000</v>
      </c>
      <c r="G216" s="31">
        <f t="shared" si="4"/>
        <v>0</v>
      </c>
      <c r="H216" s="32" t="s">
        <v>3404</v>
      </c>
      <c r="I216" s="42"/>
      <c r="J216" s="29"/>
      <c r="K216" s="29"/>
    </row>
    <row r="217" spans="1:11">
      <c r="A217" s="44">
        <v>206</v>
      </c>
      <c r="B217" s="38">
        <v>42860</v>
      </c>
      <c r="C217" s="40">
        <v>400302</v>
      </c>
      <c r="D217" s="30" t="str">
        <f>VLOOKUP(C217,'[2]DU LIEU'!A:E,2,0)</f>
        <v>Phạm Quốc Huy</v>
      </c>
      <c r="E217" s="31">
        <f>VLOOKUP(C217,'[2]DU LIEU'!A:E,5,0)</f>
        <v>3800000</v>
      </c>
      <c r="F217" s="31">
        <v>3800000</v>
      </c>
      <c r="G217" s="31">
        <f t="shared" si="4"/>
        <v>0</v>
      </c>
      <c r="H217" s="32" t="s">
        <v>3405</v>
      </c>
      <c r="I217" s="42"/>
      <c r="J217" s="29"/>
      <c r="K217" s="29"/>
    </row>
    <row r="218" spans="1:11">
      <c r="A218" s="44">
        <v>207</v>
      </c>
      <c r="B218" s="38">
        <v>42860</v>
      </c>
      <c r="C218" s="40">
        <v>392460</v>
      </c>
      <c r="D218" s="30" t="str">
        <f>VLOOKUP(C218,'[2]DU LIEU'!A:E,2,0)</f>
        <v xml:space="preserve">Nguyễn Thị Khánh Linh  </v>
      </c>
      <c r="E218" s="31">
        <f>VLOOKUP(C218,'[2]DU LIEU'!A:E,5,0)</f>
        <v>3000000</v>
      </c>
      <c r="F218" s="31">
        <v>3000000</v>
      </c>
      <c r="G218" s="31">
        <f t="shared" si="4"/>
        <v>0</v>
      </c>
      <c r="H218" s="32" t="s">
        <v>3406</v>
      </c>
      <c r="I218" s="42"/>
      <c r="J218" s="29"/>
      <c r="K218" s="29"/>
    </row>
    <row r="219" spans="1:11">
      <c r="A219" s="44">
        <v>208</v>
      </c>
      <c r="B219" s="38">
        <v>42860</v>
      </c>
      <c r="C219" s="40">
        <v>392455</v>
      </c>
      <c r="D219" s="30" t="str">
        <f>VLOOKUP(C219,'[2]DU LIEU'!A:E,2,0)</f>
        <v xml:space="preserve">Trần Thị Diệu Linh  </v>
      </c>
      <c r="E219" s="31">
        <f>VLOOKUP(C219,'[2]DU LIEU'!A:E,5,0)</f>
        <v>3000000</v>
      </c>
      <c r="F219" s="31">
        <v>3000000</v>
      </c>
      <c r="G219" s="31">
        <f t="shared" si="4"/>
        <v>0</v>
      </c>
      <c r="H219" s="32" t="s">
        <v>3407</v>
      </c>
      <c r="I219" s="42"/>
      <c r="J219" s="29"/>
      <c r="K219" s="29"/>
    </row>
    <row r="220" spans="1:11">
      <c r="A220" s="44">
        <v>209</v>
      </c>
      <c r="B220" s="38">
        <v>42860</v>
      </c>
      <c r="C220" s="40">
        <v>391569</v>
      </c>
      <c r="D220" s="30" t="str">
        <f>VLOOKUP(C220,'[2]DU LIEU'!A:E,2,0)</f>
        <v xml:space="preserve">Phàng A Chu  </v>
      </c>
      <c r="E220" s="31">
        <f>VLOOKUP(C220,'[2]DU LIEU'!A:E,5,0)</f>
        <v>600000</v>
      </c>
      <c r="F220" s="31">
        <v>600000</v>
      </c>
      <c r="G220" s="31">
        <f t="shared" si="4"/>
        <v>0</v>
      </c>
      <c r="H220" s="32" t="s">
        <v>3408</v>
      </c>
      <c r="I220" s="42"/>
      <c r="J220" s="29"/>
      <c r="K220" s="29"/>
    </row>
    <row r="221" spans="1:11">
      <c r="A221" s="44">
        <v>210</v>
      </c>
      <c r="B221" s="38">
        <v>42860</v>
      </c>
      <c r="C221" s="40">
        <v>402559</v>
      </c>
      <c r="D221" s="30" t="str">
        <f>VLOOKUP(C221,'[2]DU LIEU'!A:E,2,0)</f>
        <v>Hoàng Thị Hoa</v>
      </c>
      <c r="E221" s="31">
        <f>VLOOKUP(C221,'[2]DU LIEU'!A:E,5,0)</f>
        <v>3800000</v>
      </c>
      <c r="F221" s="31">
        <v>3800000</v>
      </c>
      <c r="G221" s="31">
        <f t="shared" si="4"/>
        <v>0</v>
      </c>
      <c r="H221" s="32" t="s">
        <v>3409</v>
      </c>
      <c r="I221" s="42"/>
      <c r="J221" s="29"/>
      <c r="K221" s="29"/>
    </row>
    <row r="222" spans="1:11">
      <c r="A222" s="44">
        <v>211</v>
      </c>
      <c r="B222" s="38">
        <v>42860</v>
      </c>
      <c r="C222" s="40">
        <v>403502</v>
      </c>
      <c r="D222" s="30" t="str">
        <f>VLOOKUP(C222,'[2]DU LIEU'!A:E,2,0)</f>
        <v>Nguyễn Thị Thu Chang</v>
      </c>
      <c r="E222" s="31">
        <f>VLOOKUP(C222,'[2]DU LIEU'!A:E,5,0)</f>
        <v>3200000</v>
      </c>
      <c r="F222" s="31">
        <v>3200000</v>
      </c>
      <c r="G222" s="31">
        <f t="shared" si="4"/>
        <v>0</v>
      </c>
      <c r="H222" s="32" t="s">
        <v>3410</v>
      </c>
      <c r="I222" s="42"/>
      <c r="J222" s="29"/>
      <c r="K222" s="29"/>
    </row>
    <row r="223" spans="1:11">
      <c r="A223" s="44">
        <v>212</v>
      </c>
      <c r="B223" s="38">
        <v>42860</v>
      </c>
      <c r="C223" s="40">
        <v>403230</v>
      </c>
      <c r="D223" s="30" t="str">
        <f>VLOOKUP(C223,'[2]DU LIEU'!A:E,2,0)</f>
        <v>Nguyễn Lan Hương</v>
      </c>
      <c r="E223" s="31">
        <f>VLOOKUP(C223,'[2]DU LIEU'!A:E,5,0)</f>
        <v>2400000</v>
      </c>
      <c r="F223" s="31">
        <v>2400000</v>
      </c>
      <c r="G223" s="31">
        <f t="shared" si="4"/>
        <v>0</v>
      </c>
      <c r="H223" s="32" t="s">
        <v>3411</v>
      </c>
      <c r="I223" s="42"/>
      <c r="J223" s="29"/>
      <c r="K223" s="29"/>
    </row>
    <row r="224" spans="1:11">
      <c r="A224" s="44">
        <v>213</v>
      </c>
      <c r="B224" s="38">
        <v>42860</v>
      </c>
      <c r="C224" s="40">
        <v>390535</v>
      </c>
      <c r="D224" s="30" t="str">
        <f>VLOOKUP(C224,'[2]DU LIEU'!A:E,2,0)</f>
        <v xml:space="preserve">Phạm Thị Lương  </v>
      </c>
      <c r="E224" s="31">
        <f>VLOOKUP(C224,'[2]DU LIEU'!A:E,5,0)</f>
        <v>4000000</v>
      </c>
      <c r="F224" s="31">
        <v>4000000</v>
      </c>
      <c r="G224" s="31">
        <f t="shared" si="4"/>
        <v>0</v>
      </c>
      <c r="H224" s="32" t="s">
        <v>3412</v>
      </c>
      <c r="I224" s="42"/>
      <c r="J224" s="29"/>
      <c r="K224" s="29"/>
    </row>
    <row r="225" spans="1:11">
      <c r="A225" s="44">
        <v>214</v>
      </c>
      <c r="B225" s="38">
        <v>42860</v>
      </c>
      <c r="C225" s="40">
        <v>400312</v>
      </c>
      <c r="D225" s="30" t="str">
        <f>VLOOKUP(C225,'[2]DU LIEU'!A:E,2,0)</f>
        <v>Vũ Hải Hà</v>
      </c>
      <c r="E225" s="31">
        <f>VLOOKUP(C225,'[2]DU LIEU'!A:E,5,0)</f>
        <v>4000000</v>
      </c>
      <c r="F225" s="31">
        <v>4000000</v>
      </c>
      <c r="G225" s="31">
        <f t="shared" si="4"/>
        <v>0</v>
      </c>
      <c r="H225" s="32" t="s">
        <v>3413</v>
      </c>
      <c r="I225" s="42"/>
      <c r="J225" s="29"/>
      <c r="K225" s="29"/>
    </row>
    <row r="226" spans="1:11">
      <c r="A226" s="44">
        <v>215</v>
      </c>
      <c r="B226" s="38">
        <v>42860</v>
      </c>
      <c r="C226" s="40">
        <v>392709</v>
      </c>
      <c r="D226" s="30" t="str">
        <f>VLOOKUP(C226,'[2]DU LIEU'!A:E,2,0)</f>
        <v xml:space="preserve">Hoàng Ngọc ánh  </v>
      </c>
      <c r="E226" s="31">
        <f>VLOOKUP(C226,'[2]DU LIEU'!A:E,5,0)</f>
        <v>3000000</v>
      </c>
      <c r="F226" s="31">
        <v>3000000</v>
      </c>
      <c r="G226" s="31">
        <f t="shared" si="4"/>
        <v>0</v>
      </c>
      <c r="H226" s="32" t="s">
        <v>3414</v>
      </c>
      <c r="I226" s="42"/>
      <c r="J226" s="29"/>
      <c r="K226" s="29"/>
    </row>
    <row r="227" spans="1:11">
      <c r="A227" s="44">
        <v>216</v>
      </c>
      <c r="B227" s="38">
        <v>42860</v>
      </c>
      <c r="C227" s="40">
        <v>381102</v>
      </c>
      <c r="D227" s="30" t="str">
        <f>VLOOKUP(C227,'[2]DU LIEU'!A:E,2,0)</f>
        <v xml:space="preserve">Nguyễn Thị Lan  </v>
      </c>
      <c r="E227" s="31">
        <f>VLOOKUP(C227,'[2]DU LIEU'!A:E,5,0)</f>
        <v>2200000</v>
      </c>
      <c r="F227" s="31">
        <v>2200000</v>
      </c>
      <c r="G227" s="31">
        <f t="shared" si="4"/>
        <v>0</v>
      </c>
      <c r="H227" s="32" t="s">
        <v>3415</v>
      </c>
      <c r="I227" s="42"/>
      <c r="J227" s="29"/>
      <c r="K227" s="29"/>
    </row>
    <row r="228" spans="1:11">
      <c r="A228" s="44">
        <v>217</v>
      </c>
      <c r="B228" s="38">
        <v>42860</v>
      </c>
      <c r="C228" s="40">
        <v>390974</v>
      </c>
      <c r="D228" s="30" t="str">
        <f>VLOOKUP(C228,'[2]DU LIEU'!A:E,2,0)</f>
        <v xml:space="preserve">Pờ Cố Thơm  </v>
      </c>
      <c r="E228" s="31">
        <f>VLOOKUP(C228,'[2]DU LIEU'!A:E,5,0)</f>
        <v>600000</v>
      </c>
      <c r="F228" s="31">
        <v>600000</v>
      </c>
      <c r="G228" s="31">
        <f t="shared" si="4"/>
        <v>0</v>
      </c>
      <c r="H228" s="32" t="s">
        <v>3416</v>
      </c>
      <c r="I228" s="42"/>
      <c r="J228" s="29"/>
      <c r="K228" s="29"/>
    </row>
    <row r="229" spans="1:11">
      <c r="A229" s="44">
        <v>218</v>
      </c>
      <c r="B229" s="38">
        <v>42860</v>
      </c>
      <c r="C229" s="40">
        <v>390731</v>
      </c>
      <c r="D229" s="30" t="str">
        <f>VLOOKUP(C229,'[2]DU LIEU'!A:E,2,0)</f>
        <v xml:space="preserve">Lê Thị Nhung  </v>
      </c>
      <c r="E229" s="31">
        <f>VLOOKUP(C229,'[2]DU LIEU'!A:E,5,0)</f>
        <v>4600000</v>
      </c>
      <c r="F229" s="31">
        <v>4600000</v>
      </c>
      <c r="G229" s="31">
        <f t="shared" si="4"/>
        <v>0</v>
      </c>
      <c r="H229" s="32" t="s">
        <v>3417</v>
      </c>
      <c r="I229" s="42"/>
      <c r="J229" s="29"/>
      <c r="K229" s="29"/>
    </row>
    <row r="230" spans="1:11">
      <c r="A230" s="44">
        <v>219</v>
      </c>
      <c r="B230" s="38">
        <v>42860</v>
      </c>
      <c r="C230" s="40">
        <v>401119</v>
      </c>
      <c r="D230" s="30" t="str">
        <f>VLOOKUP(C230,'[2]DU LIEU'!A:E,2,0)</f>
        <v>Bế Ngọc ánh</v>
      </c>
      <c r="E230" s="31">
        <f>VLOOKUP(C230,'[2]DU LIEU'!A:E,5,0)</f>
        <v>1200000</v>
      </c>
      <c r="F230" s="31">
        <v>1200000</v>
      </c>
      <c r="G230" s="31">
        <f t="shared" si="4"/>
        <v>0</v>
      </c>
      <c r="H230" s="32" t="s">
        <v>3418</v>
      </c>
      <c r="I230" s="42"/>
      <c r="J230" s="29"/>
      <c r="K230" s="29"/>
    </row>
    <row r="231" spans="1:11">
      <c r="A231" s="44">
        <v>220</v>
      </c>
      <c r="B231" s="38">
        <v>42860</v>
      </c>
      <c r="C231" s="40">
        <v>400848</v>
      </c>
      <c r="D231" s="30" t="str">
        <f>VLOOKUP(C231,'[2]DU LIEU'!A:E,2,0)</f>
        <v>Hoàng Thu Hoàn</v>
      </c>
      <c r="E231" s="31">
        <f>VLOOKUP(C231,'[2]DU LIEU'!A:E,5,0)</f>
        <v>4000000</v>
      </c>
      <c r="F231" s="31">
        <v>4000000</v>
      </c>
      <c r="G231" s="31">
        <f t="shared" si="4"/>
        <v>0</v>
      </c>
      <c r="H231" s="32" t="s">
        <v>3419</v>
      </c>
      <c r="I231" s="42"/>
      <c r="J231" s="29"/>
      <c r="K231" s="29"/>
    </row>
    <row r="232" spans="1:11">
      <c r="A232" s="44">
        <v>221</v>
      </c>
      <c r="B232" s="38">
        <v>42860</v>
      </c>
      <c r="C232" s="40">
        <v>400648</v>
      </c>
      <c r="D232" s="30" t="str">
        <f>VLOOKUP(C232,'[2]DU LIEU'!A:E,2,0)</f>
        <v>Triệu Thị Thu Hường</v>
      </c>
      <c r="E232" s="31">
        <f>VLOOKUP(C232,'[2]DU LIEU'!A:E,5,0)</f>
        <v>4000000</v>
      </c>
      <c r="F232" s="31">
        <v>4000000</v>
      </c>
      <c r="G232" s="31">
        <f t="shared" si="4"/>
        <v>0</v>
      </c>
      <c r="H232" s="32" t="s">
        <v>3420</v>
      </c>
      <c r="I232" s="42"/>
      <c r="J232" s="29"/>
      <c r="K232" s="29"/>
    </row>
    <row r="233" spans="1:11">
      <c r="A233" s="44">
        <v>222</v>
      </c>
      <c r="B233" s="38">
        <v>42860</v>
      </c>
      <c r="C233" s="40">
        <v>391429</v>
      </c>
      <c r="D233" s="30" t="str">
        <f>VLOOKUP(C233,'[2]DU LIEU'!A:E,2,0)</f>
        <v xml:space="preserve">Bỳ Thị Vân Anh  </v>
      </c>
      <c r="E233" s="31">
        <f>VLOOKUP(C233,'[2]DU LIEU'!A:E,5,0)</f>
        <v>4000000</v>
      </c>
      <c r="F233" s="31">
        <v>4000000</v>
      </c>
      <c r="G233" s="31">
        <f t="shared" si="4"/>
        <v>0</v>
      </c>
      <c r="H233" s="32" t="s">
        <v>3421</v>
      </c>
      <c r="I233" s="42"/>
      <c r="J233" s="29"/>
      <c r="K233" s="29"/>
    </row>
    <row r="234" spans="1:11">
      <c r="A234" s="44">
        <v>223</v>
      </c>
      <c r="B234" s="38">
        <v>42860</v>
      </c>
      <c r="C234" s="40">
        <v>391426</v>
      </c>
      <c r="D234" s="30" t="str">
        <f>VLOOKUP(C234,'[2]DU LIEU'!A:E,2,0)</f>
        <v xml:space="preserve">Nguyễn Hồng Nhung  </v>
      </c>
      <c r="E234" s="31">
        <f>VLOOKUP(C234,'[2]DU LIEU'!A:E,5,0)</f>
        <v>3800000</v>
      </c>
      <c r="F234" s="31">
        <v>3800000</v>
      </c>
      <c r="G234" s="31">
        <f t="shared" si="4"/>
        <v>0</v>
      </c>
      <c r="H234" s="32" t="s">
        <v>3422</v>
      </c>
      <c r="I234" s="42"/>
      <c r="J234" s="29"/>
      <c r="K234" s="29"/>
    </row>
    <row r="235" spans="1:11">
      <c r="A235" s="44">
        <v>224</v>
      </c>
      <c r="B235" s="38">
        <v>42860</v>
      </c>
      <c r="C235" s="40">
        <v>391282</v>
      </c>
      <c r="D235" s="30" t="str">
        <f>VLOOKUP(C235,'[2]DU LIEU'!A:E,2,0)</f>
        <v xml:space="preserve">Trần Phương Thảo  </v>
      </c>
      <c r="E235" s="31">
        <f>VLOOKUP(C235,'[2]DU LIEU'!A:E,5,0)</f>
        <v>11000000</v>
      </c>
      <c r="F235" s="31">
        <v>11000000</v>
      </c>
      <c r="G235" s="31">
        <f t="shared" si="4"/>
        <v>0</v>
      </c>
      <c r="H235" s="32" t="s">
        <v>3423</v>
      </c>
      <c r="I235" s="42"/>
      <c r="J235" s="29"/>
      <c r="K235" s="29"/>
    </row>
    <row r="236" spans="1:11">
      <c r="A236" s="44">
        <v>225</v>
      </c>
      <c r="B236" s="38">
        <v>42860</v>
      </c>
      <c r="C236" s="40">
        <v>391962</v>
      </c>
      <c r="D236" s="30" t="str">
        <f>VLOOKUP(C236,'[2]DU LIEU'!A:E,2,0)</f>
        <v xml:space="preserve">Phạm Thị ánh  </v>
      </c>
      <c r="E236" s="31">
        <f>VLOOKUP(C236,'[2]DU LIEU'!A:E,5,0)</f>
        <v>4000000</v>
      </c>
      <c r="F236" s="31">
        <v>4000000</v>
      </c>
      <c r="G236" s="31">
        <f t="shared" si="4"/>
        <v>0</v>
      </c>
      <c r="H236" s="32" t="s">
        <v>3424</v>
      </c>
      <c r="I236" s="42"/>
      <c r="J236" s="29"/>
      <c r="K236" s="29"/>
    </row>
    <row r="237" spans="1:11">
      <c r="A237" s="44">
        <v>226</v>
      </c>
      <c r="B237" s="38">
        <v>42860</v>
      </c>
      <c r="C237" s="40">
        <v>391958</v>
      </c>
      <c r="D237" s="30" t="str">
        <f>VLOOKUP(C237,'[2]DU LIEU'!A:E,2,0)</f>
        <v xml:space="preserve">Nguyễn Thị Thu Hiền  </v>
      </c>
      <c r="E237" s="31">
        <f>VLOOKUP(C237,'[2]DU LIEU'!A:E,5,0)</f>
        <v>4000000</v>
      </c>
      <c r="F237" s="31">
        <v>4000000</v>
      </c>
      <c r="G237" s="31">
        <f t="shared" si="4"/>
        <v>0</v>
      </c>
      <c r="H237" s="32" t="s">
        <v>3425</v>
      </c>
      <c r="I237" s="42"/>
      <c r="J237" s="29"/>
      <c r="K237" s="29"/>
    </row>
    <row r="238" spans="1:11">
      <c r="A238" s="44">
        <v>227</v>
      </c>
      <c r="B238" s="38">
        <v>42860</v>
      </c>
      <c r="C238" s="40">
        <v>391253</v>
      </c>
      <c r="D238" s="30" t="str">
        <f>VLOOKUP(C238,'[2]DU LIEU'!A:E,2,0)</f>
        <v xml:space="preserve">Trần Thị Hằng  </v>
      </c>
      <c r="E238" s="31">
        <f>VLOOKUP(C238,'[2]DU LIEU'!A:E,5,0)</f>
        <v>3800000</v>
      </c>
      <c r="F238" s="31">
        <v>3800000</v>
      </c>
      <c r="G238" s="31">
        <f t="shared" si="4"/>
        <v>0</v>
      </c>
      <c r="H238" s="32" t="s">
        <v>3426</v>
      </c>
      <c r="I238" s="42"/>
      <c r="J238" s="29"/>
      <c r="K238" s="29"/>
    </row>
    <row r="239" spans="1:11">
      <c r="A239" s="44">
        <v>228</v>
      </c>
      <c r="B239" s="38">
        <v>42860</v>
      </c>
      <c r="C239" s="40">
        <v>382504</v>
      </c>
      <c r="D239" s="30" t="str">
        <f>VLOOKUP(C239,'[2]DU LIEU'!A:E,2,0)</f>
        <v xml:space="preserve">Nguyễn Đình Quang  </v>
      </c>
      <c r="E239" s="31">
        <f>VLOOKUP(C239,'[2]DU LIEU'!A:E,5,0)</f>
        <v>2000000</v>
      </c>
      <c r="F239" s="31">
        <v>2000000</v>
      </c>
      <c r="G239" s="31">
        <f t="shared" si="4"/>
        <v>0</v>
      </c>
      <c r="H239" s="32" t="s">
        <v>3427</v>
      </c>
      <c r="I239" s="42"/>
      <c r="J239" s="29"/>
      <c r="K239" s="29"/>
    </row>
    <row r="240" spans="1:11">
      <c r="A240" s="44">
        <v>229</v>
      </c>
      <c r="B240" s="38">
        <v>42860</v>
      </c>
      <c r="C240" s="40">
        <v>380465</v>
      </c>
      <c r="D240" s="30" t="str">
        <f>VLOOKUP(C240,'[2]DU LIEU'!A:E,2,0)</f>
        <v xml:space="preserve">Bùi Thị Huê  </v>
      </c>
      <c r="E240" s="31">
        <f>VLOOKUP(C240,'[2]DU LIEU'!A:E,5,0)</f>
        <v>3400000</v>
      </c>
      <c r="F240" s="31">
        <v>3400000</v>
      </c>
      <c r="G240" s="31">
        <f t="shared" si="4"/>
        <v>0</v>
      </c>
      <c r="H240" s="32" t="s">
        <v>3428</v>
      </c>
      <c r="I240" s="42"/>
      <c r="J240" s="29"/>
      <c r="K240" s="29"/>
    </row>
    <row r="241" spans="1:11">
      <c r="A241" s="44">
        <v>230</v>
      </c>
      <c r="B241" s="38">
        <v>42860</v>
      </c>
      <c r="C241" s="40">
        <v>402759</v>
      </c>
      <c r="D241" s="30" t="str">
        <f>VLOOKUP(C241,'[2]DU LIEU'!A:E,2,0)</f>
        <v>Nguyễn Thị Anh</v>
      </c>
      <c r="E241" s="31">
        <f>VLOOKUP(C241,'[2]DU LIEU'!A:E,5,0)</f>
        <v>3600000</v>
      </c>
      <c r="F241" s="31">
        <v>3600000</v>
      </c>
      <c r="G241" s="31">
        <f t="shared" si="4"/>
        <v>0</v>
      </c>
      <c r="H241" s="32" t="s">
        <v>3429</v>
      </c>
      <c r="I241" s="42"/>
      <c r="J241" s="29"/>
      <c r="K241" s="29"/>
    </row>
    <row r="242" spans="1:11">
      <c r="A242" s="44">
        <v>231</v>
      </c>
      <c r="B242" s="38">
        <v>42860</v>
      </c>
      <c r="C242" s="40">
        <v>402765</v>
      </c>
      <c r="D242" s="30" t="str">
        <f>VLOOKUP(C242,'[2]DU LIEU'!A:E,2,0)</f>
        <v>Nguyễn Thị Khánh Linh</v>
      </c>
      <c r="E242" s="31">
        <f>VLOOKUP(C242,'[2]DU LIEU'!A:E,5,0)</f>
        <v>4000000</v>
      </c>
      <c r="F242" s="31">
        <v>4000000</v>
      </c>
      <c r="G242" s="31">
        <f t="shared" si="4"/>
        <v>0</v>
      </c>
      <c r="H242" s="32" t="s">
        <v>3430</v>
      </c>
      <c r="I242" s="42"/>
      <c r="J242" s="29"/>
      <c r="K242" s="29"/>
    </row>
    <row r="243" spans="1:11">
      <c r="A243" s="44">
        <v>232</v>
      </c>
      <c r="B243" s="38">
        <v>42860</v>
      </c>
      <c r="C243" s="40">
        <v>382339</v>
      </c>
      <c r="D243" s="30" t="str">
        <f>VLOOKUP(C243,'[2]DU LIEU'!A:E,2,0)</f>
        <v xml:space="preserve">Phạm Thị Chinh  </v>
      </c>
      <c r="E243" s="31">
        <f>VLOOKUP(C243,'[2]DU LIEU'!A:E,5,0)</f>
        <v>2000000</v>
      </c>
      <c r="F243" s="31">
        <v>2000000</v>
      </c>
      <c r="G243" s="31">
        <f t="shared" si="4"/>
        <v>0</v>
      </c>
      <c r="H243" s="32" t="s">
        <v>3431</v>
      </c>
      <c r="I243" s="42"/>
      <c r="J243" s="29"/>
      <c r="K243" s="29"/>
    </row>
    <row r="244" spans="1:11">
      <c r="A244" s="44">
        <v>233</v>
      </c>
      <c r="B244" s="38">
        <v>42860</v>
      </c>
      <c r="C244" s="40">
        <v>402771</v>
      </c>
      <c r="D244" s="30" t="str">
        <f>VLOOKUP(C244,'[2]DU LIEU'!A:E,2,0)</f>
        <v>Lê Thị Xuân</v>
      </c>
      <c r="E244" s="31">
        <f>VLOOKUP(C244,'[2]DU LIEU'!A:E,5,0)</f>
        <v>3400000</v>
      </c>
      <c r="F244" s="31">
        <v>3400000</v>
      </c>
      <c r="G244" s="31">
        <f t="shared" si="4"/>
        <v>0</v>
      </c>
      <c r="H244" s="32" t="s">
        <v>3432</v>
      </c>
      <c r="I244" s="42"/>
      <c r="J244" s="29"/>
      <c r="K244" s="29"/>
    </row>
    <row r="245" spans="1:11" ht="25.5">
      <c r="A245" s="44">
        <v>234</v>
      </c>
      <c r="B245" s="38">
        <v>42860</v>
      </c>
      <c r="C245" s="40">
        <v>382821</v>
      </c>
      <c r="D245" s="30" t="str">
        <f>VLOOKUP(C245,'[2]DU LIEU'!A:E,2,0)</f>
        <v xml:space="preserve">Hà Thị Quyên  </v>
      </c>
      <c r="E245" s="31">
        <f>VLOOKUP(C245,'[2]DU LIEU'!A:E,5,0)</f>
        <v>2800000</v>
      </c>
      <c r="F245" s="31">
        <v>2800000</v>
      </c>
      <c r="G245" s="31">
        <f t="shared" si="4"/>
        <v>0</v>
      </c>
      <c r="H245" s="32" t="s">
        <v>3433</v>
      </c>
      <c r="I245" s="42"/>
      <c r="J245" s="29"/>
      <c r="K245" s="29"/>
    </row>
    <row r="246" spans="1:11">
      <c r="A246" s="44">
        <v>235</v>
      </c>
      <c r="B246" s="38">
        <v>42860</v>
      </c>
      <c r="C246" s="40">
        <v>391251</v>
      </c>
      <c r="D246" s="30" t="str">
        <f>VLOOKUP(C246,'[2]DU LIEU'!A:E,2,0)</f>
        <v xml:space="preserve">Nguyễn Thị Thu Hồng  </v>
      </c>
      <c r="E246" s="31">
        <f>VLOOKUP(C246,'[2]DU LIEU'!A:E,5,0)</f>
        <v>4000000</v>
      </c>
      <c r="F246" s="31">
        <v>4000000</v>
      </c>
      <c r="G246" s="31">
        <f t="shared" si="4"/>
        <v>0</v>
      </c>
      <c r="H246" s="32" t="s">
        <v>3436</v>
      </c>
      <c r="I246" s="42"/>
      <c r="J246" s="29"/>
      <c r="K246" s="29"/>
    </row>
    <row r="247" spans="1:11">
      <c r="A247" s="44">
        <v>236</v>
      </c>
      <c r="B247" s="38">
        <v>42860</v>
      </c>
      <c r="C247" s="40">
        <v>392143</v>
      </c>
      <c r="D247" s="30" t="str">
        <f>VLOOKUP(C247,'[2]DU LIEU'!A:E,2,0)</f>
        <v xml:space="preserve">Bùi Minh Hằng  </v>
      </c>
      <c r="E247" s="31">
        <f>VLOOKUP(C247,'[2]DU LIEU'!A:E,5,0)</f>
        <v>4000000</v>
      </c>
      <c r="F247" s="31">
        <v>4000000</v>
      </c>
      <c r="G247" s="31">
        <f t="shared" si="4"/>
        <v>0</v>
      </c>
      <c r="H247" s="32" t="s">
        <v>3437</v>
      </c>
      <c r="I247" s="42"/>
      <c r="J247" s="29"/>
      <c r="K247" s="29"/>
    </row>
    <row r="248" spans="1:11">
      <c r="A248" s="44">
        <v>237</v>
      </c>
      <c r="B248" s="38">
        <v>42860</v>
      </c>
      <c r="C248" s="40">
        <v>400660</v>
      </c>
      <c r="D248" s="30" t="str">
        <f>VLOOKUP(C248,'[2]DU LIEU'!A:E,2,0)</f>
        <v>Tống Thị Mai</v>
      </c>
      <c r="E248" s="31">
        <f>VLOOKUP(C248,'[2]DU LIEU'!A:E,5,0)</f>
        <v>3800000</v>
      </c>
      <c r="F248" s="31">
        <v>3800000</v>
      </c>
      <c r="G248" s="31">
        <f t="shared" si="4"/>
        <v>0</v>
      </c>
      <c r="H248" s="32" t="s">
        <v>3438</v>
      </c>
      <c r="I248" s="42"/>
      <c r="J248" s="29"/>
      <c r="K248" s="29"/>
    </row>
    <row r="249" spans="1:11" ht="25.5">
      <c r="A249" s="44">
        <v>238</v>
      </c>
      <c r="B249" s="38">
        <v>42860</v>
      </c>
      <c r="C249" s="40">
        <v>391847</v>
      </c>
      <c r="D249" s="30" t="str">
        <f>VLOOKUP(C249,'[2]DU LIEU'!A:E,2,0)</f>
        <v xml:space="preserve">Bùi Thị Họa  </v>
      </c>
      <c r="E249" s="31">
        <f>VLOOKUP(C249,'[2]DU LIEU'!A:E,5,0)</f>
        <v>3800000</v>
      </c>
      <c r="F249" s="31">
        <v>3800000</v>
      </c>
      <c r="G249" s="31">
        <f t="shared" si="4"/>
        <v>0</v>
      </c>
      <c r="H249" s="32" t="s">
        <v>3439</v>
      </c>
      <c r="I249" s="42"/>
      <c r="J249" s="29"/>
      <c r="K249" s="29"/>
    </row>
    <row r="250" spans="1:11" ht="25.5">
      <c r="A250" s="44">
        <v>239</v>
      </c>
      <c r="B250" s="38">
        <v>42860</v>
      </c>
      <c r="C250" s="40">
        <v>403410</v>
      </c>
      <c r="D250" s="30" t="str">
        <f>VLOOKUP(C250,'[2]DU LIEU'!A:E,2,0)</f>
        <v>Đinh Ngô Tố Uyên</v>
      </c>
      <c r="E250" s="31">
        <f>VLOOKUP(C250,'[2]DU LIEU'!A:E,5,0)</f>
        <v>2400000</v>
      </c>
      <c r="F250" s="31">
        <v>2400000</v>
      </c>
      <c r="G250" s="31">
        <f t="shared" si="4"/>
        <v>0</v>
      </c>
      <c r="H250" s="32" t="s">
        <v>3441</v>
      </c>
      <c r="I250" s="42"/>
      <c r="J250" s="29"/>
      <c r="K250" s="29"/>
    </row>
    <row r="251" spans="1:11" ht="25.5">
      <c r="A251" s="44">
        <v>240</v>
      </c>
      <c r="B251" s="38">
        <v>42860</v>
      </c>
      <c r="C251" s="40">
        <v>403149</v>
      </c>
      <c r="D251" s="30" t="str">
        <f>VLOOKUP(C251,'[2]DU LIEU'!A:E,2,0)</f>
        <v>Lê Thị Hương</v>
      </c>
      <c r="E251" s="31">
        <f>VLOOKUP(C251,'[2]DU LIEU'!A:E,5,0)</f>
        <v>2400000</v>
      </c>
      <c r="F251" s="31">
        <v>2400000</v>
      </c>
      <c r="G251" s="31">
        <f t="shared" si="4"/>
        <v>0</v>
      </c>
      <c r="H251" s="32" t="s">
        <v>3442</v>
      </c>
      <c r="I251" s="42"/>
      <c r="J251" s="29"/>
      <c r="K251" s="29"/>
    </row>
    <row r="252" spans="1:11" ht="25.5">
      <c r="A252" s="44">
        <v>241</v>
      </c>
      <c r="B252" s="38">
        <v>42860</v>
      </c>
      <c r="C252" s="40">
        <v>391011</v>
      </c>
      <c r="D252" s="30" t="str">
        <f>VLOOKUP(C252,'[2]DU LIEU'!A:E,2,0)</f>
        <v xml:space="preserve">Nguyễn Thu Hà  </v>
      </c>
      <c r="E252" s="31">
        <f>VLOOKUP(C252,'[2]DU LIEU'!A:E,5,0)</f>
        <v>3400000</v>
      </c>
      <c r="F252" s="31">
        <v>3400000</v>
      </c>
      <c r="G252" s="31">
        <f t="shared" si="4"/>
        <v>0</v>
      </c>
      <c r="H252" s="32" t="s">
        <v>3443</v>
      </c>
      <c r="I252" s="42"/>
      <c r="J252" s="29"/>
      <c r="K252" s="29"/>
    </row>
    <row r="253" spans="1:11" ht="25.5">
      <c r="A253" s="44">
        <v>242</v>
      </c>
      <c r="B253" s="38">
        <v>42860</v>
      </c>
      <c r="C253" s="40">
        <v>402845</v>
      </c>
      <c r="D253" s="30" t="str">
        <f>VLOOKUP(C253,'[2]DU LIEU'!A:E,2,0)</f>
        <v>Nguyễn Thu Phương</v>
      </c>
      <c r="E253" s="31">
        <f>VLOOKUP(C253,'[2]DU LIEU'!A:E,5,0)</f>
        <v>3400000</v>
      </c>
      <c r="F253" s="31">
        <v>3400000</v>
      </c>
      <c r="G253" s="31">
        <f t="shared" si="4"/>
        <v>0</v>
      </c>
      <c r="H253" s="32" t="s">
        <v>3444</v>
      </c>
      <c r="I253" s="42"/>
      <c r="J253" s="29"/>
      <c r="K253" s="29"/>
    </row>
    <row r="254" spans="1:11" ht="25.5">
      <c r="A254" s="44">
        <v>243</v>
      </c>
      <c r="B254" s="38">
        <v>42860</v>
      </c>
      <c r="C254" s="40">
        <v>382801</v>
      </c>
      <c r="D254" s="30" t="str">
        <f>VLOOKUP(C254,'[2]DU LIEU'!A:E,2,0)</f>
        <v xml:space="preserve">Nguyễn Nhật Lệ  </v>
      </c>
      <c r="E254" s="31">
        <f>VLOOKUP(C254,'[2]DU LIEU'!A:E,5,0)</f>
        <v>2000000</v>
      </c>
      <c r="F254" s="31">
        <v>2000000</v>
      </c>
      <c r="G254" s="31">
        <f t="shared" si="4"/>
        <v>0</v>
      </c>
      <c r="H254" s="32" t="s">
        <v>3445</v>
      </c>
      <c r="I254" s="42"/>
      <c r="J254" s="29"/>
      <c r="K254" s="29"/>
    </row>
    <row r="255" spans="1:11">
      <c r="A255" s="44">
        <v>244</v>
      </c>
      <c r="B255" s="38">
        <v>42860</v>
      </c>
      <c r="C255" s="40">
        <v>392447</v>
      </c>
      <c r="D255" s="30" t="str">
        <f>VLOOKUP(C255,'[2]DU LIEU'!A:E,2,0)</f>
        <v xml:space="preserve">Nguyễn Mỹ Linh  </v>
      </c>
      <c r="E255" s="31">
        <f>VLOOKUP(C255,'[2]DU LIEU'!A:E,5,0)</f>
        <v>3000000</v>
      </c>
      <c r="F255" s="31">
        <v>3000000</v>
      </c>
      <c r="G255" s="31">
        <f t="shared" si="4"/>
        <v>0</v>
      </c>
      <c r="H255" s="32" t="s">
        <v>3447</v>
      </c>
      <c r="I255" s="42"/>
      <c r="J255" s="29"/>
      <c r="K255" s="29"/>
    </row>
    <row r="256" spans="1:11">
      <c r="A256" s="44">
        <v>245</v>
      </c>
      <c r="B256" s="38">
        <v>42860</v>
      </c>
      <c r="C256" s="40">
        <v>391554</v>
      </c>
      <c r="D256" s="30" t="str">
        <f>VLOOKUP(C256,'[2]DU LIEU'!A:E,2,0)</f>
        <v xml:space="preserve">Nguyễn Thị Ngọc Hảo  </v>
      </c>
      <c r="E256" s="31">
        <f>VLOOKUP(C256,'[2]DU LIEU'!A:E,5,0)</f>
        <v>4000000</v>
      </c>
      <c r="F256" s="31">
        <v>4000000</v>
      </c>
      <c r="G256" s="31">
        <f t="shared" si="4"/>
        <v>0</v>
      </c>
      <c r="H256" s="32" t="s">
        <v>3448</v>
      </c>
      <c r="I256" s="42"/>
      <c r="J256" s="29"/>
      <c r="K256" s="29"/>
    </row>
    <row r="257" spans="1:11">
      <c r="A257" s="44">
        <v>246</v>
      </c>
      <c r="B257" s="38">
        <v>42860</v>
      </c>
      <c r="C257" s="40">
        <v>401470</v>
      </c>
      <c r="D257" s="30" t="str">
        <f>VLOOKUP(C257,'[2]DU LIEU'!A:E,2,0)</f>
        <v>Vi Thị Thu</v>
      </c>
      <c r="E257" s="31">
        <f>VLOOKUP(C257,'[2]DU LIEU'!A:E,5,0)</f>
        <v>1140000</v>
      </c>
      <c r="F257" s="31">
        <v>1140000</v>
      </c>
      <c r="G257" s="31">
        <f t="shared" si="4"/>
        <v>0</v>
      </c>
      <c r="H257" s="32" t="s">
        <v>3449</v>
      </c>
      <c r="I257" s="42"/>
      <c r="J257" s="29"/>
      <c r="K257" s="29"/>
    </row>
    <row r="258" spans="1:11" ht="25.5">
      <c r="A258" s="44">
        <v>247</v>
      </c>
      <c r="B258" s="38">
        <v>42860</v>
      </c>
      <c r="C258" s="40">
        <v>401469</v>
      </c>
      <c r="D258" s="30" t="str">
        <f>VLOOKUP(C258,'[2]DU LIEU'!A:E,2,0)</f>
        <v>Lý Thị Thu Hà</v>
      </c>
      <c r="E258" s="31">
        <f>VLOOKUP(C258,'[2]DU LIEU'!A:E,5,0)</f>
        <v>4000000</v>
      </c>
      <c r="F258" s="31">
        <v>4000000</v>
      </c>
      <c r="G258" s="31">
        <f t="shared" si="4"/>
        <v>0</v>
      </c>
      <c r="H258" s="32" t="s">
        <v>3450</v>
      </c>
      <c r="I258" s="42"/>
      <c r="J258" s="29"/>
      <c r="K258" s="29"/>
    </row>
    <row r="259" spans="1:11">
      <c r="A259" s="44">
        <v>248</v>
      </c>
      <c r="B259" s="38">
        <v>42860</v>
      </c>
      <c r="C259" s="40">
        <v>401161</v>
      </c>
      <c r="D259" s="30" t="str">
        <f>VLOOKUP(C259,'[2]DU LIEU'!A:E,2,0)</f>
        <v>Nguyễn Văn Tùng</v>
      </c>
      <c r="E259" s="31">
        <f>VLOOKUP(C259,'[2]DU LIEU'!A:E,5,0)</f>
        <v>3800000</v>
      </c>
      <c r="F259" s="31">
        <v>3800000</v>
      </c>
      <c r="G259" s="31">
        <f t="shared" si="4"/>
        <v>0</v>
      </c>
      <c r="H259" s="32" t="s">
        <v>3451</v>
      </c>
      <c r="I259" s="42"/>
      <c r="J259" s="29"/>
      <c r="K259" s="29"/>
    </row>
    <row r="260" spans="1:11">
      <c r="A260" s="44">
        <v>249</v>
      </c>
      <c r="B260" s="38">
        <v>42860</v>
      </c>
      <c r="C260" s="40">
        <v>401137</v>
      </c>
      <c r="D260" s="30" t="str">
        <f>VLOOKUP(C260,'[2]DU LIEU'!A:E,2,0)</f>
        <v>Lê Thị Giang</v>
      </c>
      <c r="E260" s="31">
        <f>VLOOKUP(C260,'[2]DU LIEU'!A:E,5,0)</f>
        <v>3800000</v>
      </c>
      <c r="F260" s="31">
        <v>3800000</v>
      </c>
      <c r="G260" s="31">
        <f t="shared" si="4"/>
        <v>0</v>
      </c>
      <c r="H260" s="32" t="s">
        <v>3452</v>
      </c>
      <c r="I260" s="42"/>
      <c r="J260" s="29"/>
      <c r="K260" s="29"/>
    </row>
    <row r="261" spans="1:11" ht="25.5">
      <c r="A261" s="44">
        <v>250</v>
      </c>
      <c r="B261" s="38">
        <v>42860</v>
      </c>
      <c r="C261" s="40">
        <v>403068</v>
      </c>
      <c r="D261" s="30" t="str">
        <f>VLOOKUP(C261,'[2]DU LIEU'!A:E,2,0)</f>
        <v>Nguyễn Khánh Linh</v>
      </c>
      <c r="E261" s="31">
        <f>VLOOKUP(C261,'[2]DU LIEU'!A:E,5,0)</f>
        <v>15300000</v>
      </c>
      <c r="F261" s="31">
        <v>15300000</v>
      </c>
      <c r="G261" s="31">
        <f t="shared" si="4"/>
        <v>0</v>
      </c>
      <c r="H261" s="32" t="s">
        <v>3453</v>
      </c>
      <c r="I261" s="42"/>
      <c r="J261" s="29"/>
      <c r="K261" s="29"/>
    </row>
    <row r="262" spans="1:11">
      <c r="A262" s="44">
        <v>251</v>
      </c>
      <c r="B262" s="38">
        <v>42860</v>
      </c>
      <c r="C262" s="40">
        <v>380258</v>
      </c>
      <c r="D262" s="30" t="str">
        <f>VLOOKUP(C262,'[2]DU LIEU'!A:E,2,0)</f>
        <v xml:space="preserve">Nguyễn Thị Dung Hạnh  </v>
      </c>
      <c r="E262" s="31">
        <f>VLOOKUP(C262,'[2]DU LIEU'!A:E,5,0)</f>
        <v>4000000</v>
      </c>
      <c r="F262" s="31">
        <v>4000000</v>
      </c>
      <c r="G262" s="31">
        <f t="shared" si="4"/>
        <v>0</v>
      </c>
      <c r="H262" s="32" t="s">
        <v>3454</v>
      </c>
      <c r="I262" s="42"/>
      <c r="J262" s="29"/>
      <c r="K262" s="29"/>
    </row>
    <row r="263" spans="1:11">
      <c r="A263" s="44">
        <v>252</v>
      </c>
      <c r="B263" s="38">
        <v>42860</v>
      </c>
      <c r="C263" s="40">
        <v>403007</v>
      </c>
      <c r="D263" s="30" t="str">
        <f>VLOOKUP(C263,'[2]DU LIEU'!A:E,2,0)</f>
        <v>Đinh Thị Thu Giang</v>
      </c>
      <c r="E263" s="31">
        <f>VLOOKUP(C263,'[2]DU LIEU'!A:E,5,0)</f>
        <v>15300000</v>
      </c>
      <c r="F263" s="31">
        <v>15300000</v>
      </c>
      <c r="G263" s="31">
        <f t="shared" si="4"/>
        <v>0</v>
      </c>
      <c r="H263" s="32" t="s">
        <v>3455</v>
      </c>
      <c r="I263" s="42"/>
      <c r="J263" s="29"/>
      <c r="K263" s="29"/>
    </row>
    <row r="264" spans="1:11" ht="25.5">
      <c r="A264" s="44">
        <v>253</v>
      </c>
      <c r="B264" s="38">
        <v>42860</v>
      </c>
      <c r="C264" s="40">
        <v>401945</v>
      </c>
      <c r="D264" s="30" t="str">
        <f>VLOOKUP(C264,'[2]DU LIEU'!A:E,2,0)</f>
        <v>Lê Thị Hiền</v>
      </c>
      <c r="E264" s="31">
        <f>VLOOKUP(C264,'[2]DU LIEU'!A:E,5,0)</f>
        <v>4000000</v>
      </c>
      <c r="F264" s="31">
        <v>4000000</v>
      </c>
      <c r="G264" s="31">
        <f t="shared" si="4"/>
        <v>0</v>
      </c>
      <c r="H264" s="32" t="s">
        <v>3456</v>
      </c>
      <c r="I264" s="42"/>
      <c r="J264" s="29"/>
      <c r="K264" s="29"/>
    </row>
    <row r="265" spans="1:11" ht="25.5">
      <c r="A265" s="44">
        <v>254</v>
      </c>
      <c r="B265" s="38">
        <v>42860</v>
      </c>
      <c r="C265" s="40">
        <v>400508</v>
      </c>
      <c r="D265" s="30" t="str">
        <f>VLOOKUP(C265,'[2]DU LIEU'!A:E,2,0)</f>
        <v>Nguyễn Thị Anh</v>
      </c>
      <c r="E265" s="31">
        <f>VLOOKUP(C265,'[2]DU LIEU'!A:E,5,0)</f>
        <v>4000000</v>
      </c>
      <c r="F265" s="31">
        <v>4000000</v>
      </c>
      <c r="G265" s="31">
        <f t="shared" si="4"/>
        <v>0</v>
      </c>
      <c r="H265" s="32" t="s">
        <v>3457</v>
      </c>
      <c r="I265" s="42"/>
      <c r="J265" s="29"/>
      <c r="K265" s="29"/>
    </row>
    <row r="266" spans="1:11" ht="25.5">
      <c r="A266" s="44">
        <v>255</v>
      </c>
      <c r="B266" s="38">
        <v>42860</v>
      </c>
      <c r="C266" s="40">
        <v>391753</v>
      </c>
      <c r="D266" s="30" t="str">
        <f>VLOOKUP(C266,'[2]DU LIEU'!A:E,2,0)</f>
        <v xml:space="preserve">Nguyễn Dương Thùy  </v>
      </c>
      <c r="E266" s="31">
        <f>VLOOKUP(C266,'[2]DU LIEU'!A:E,5,0)</f>
        <v>3800000</v>
      </c>
      <c r="F266" s="31">
        <v>3800000</v>
      </c>
      <c r="G266" s="31">
        <f t="shared" si="4"/>
        <v>0</v>
      </c>
      <c r="H266" s="32" t="s">
        <v>3458</v>
      </c>
      <c r="I266" s="42"/>
      <c r="J266" s="29"/>
      <c r="K266" s="29"/>
    </row>
    <row r="267" spans="1:11" ht="25.5">
      <c r="A267" s="44">
        <v>256</v>
      </c>
      <c r="B267" s="38">
        <v>42860</v>
      </c>
      <c r="C267" s="40">
        <v>401745</v>
      </c>
      <c r="D267" s="30" t="str">
        <f>VLOOKUP(C267,'[2]DU LIEU'!A:E,2,0)</f>
        <v>Phạm Thị ánh</v>
      </c>
      <c r="E267" s="31">
        <f>VLOOKUP(C267,'[2]DU LIEU'!A:E,5,0)</f>
        <v>4000000</v>
      </c>
      <c r="F267" s="31">
        <v>4000000</v>
      </c>
      <c r="G267" s="31">
        <f t="shared" si="4"/>
        <v>0</v>
      </c>
      <c r="H267" s="32" t="s">
        <v>3459</v>
      </c>
      <c r="I267" s="42"/>
      <c r="J267" s="29"/>
      <c r="K267" s="29"/>
    </row>
    <row r="268" spans="1:11">
      <c r="A268" s="44">
        <v>257</v>
      </c>
      <c r="B268" s="38">
        <v>42860</v>
      </c>
      <c r="C268" s="40">
        <v>392410</v>
      </c>
      <c r="D268" s="30" t="str">
        <f>VLOOKUP(C268,'[2]DU LIEU'!A:E,2,0)</f>
        <v xml:space="preserve">Hoàng Vũ Anh Thư  </v>
      </c>
      <c r="E268" s="31">
        <f>VLOOKUP(C268,'[2]DU LIEU'!A:E,5,0)</f>
        <v>3000000</v>
      </c>
      <c r="F268" s="31">
        <v>3000000</v>
      </c>
      <c r="G268" s="31">
        <f t="shared" si="4"/>
        <v>0</v>
      </c>
      <c r="H268" s="32" t="s">
        <v>3460</v>
      </c>
      <c r="I268" s="42"/>
      <c r="J268" s="29"/>
      <c r="K268" s="29"/>
    </row>
    <row r="269" spans="1:11">
      <c r="A269" s="44">
        <v>258</v>
      </c>
      <c r="B269" s="38">
        <v>42860</v>
      </c>
      <c r="C269" s="40">
        <v>401646</v>
      </c>
      <c r="D269" s="30" t="str">
        <f>VLOOKUP(C269,'[2]DU LIEU'!A:E,2,0)</f>
        <v>Lê Sỹ Cường</v>
      </c>
      <c r="E269" s="31">
        <f>VLOOKUP(C269,'[2]DU LIEU'!A:E,5,0)</f>
        <v>4000000</v>
      </c>
      <c r="F269" s="31">
        <v>4000000</v>
      </c>
      <c r="G269" s="31">
        <f t="shared" si="4"/>
        <v>0</v>
      </c>
      <c r="H269" s="32" t="s">
        <v>3461</v>
      </c>
      <c r="I269" s="42"/>
      <c r="J269" s="29"/>
      <c r="K269" s="29"/>
    </row>
    <row r="270" spans="1:11">
      <c r="A270" s="44">
        <v>259</v>
      </c>
      <c r="B270" s="38">
        <v>42860</v>
      </c>
      <c r="C270" s="40">
        <v>401862</v>
      </c>
      <c r="D270" s="30" t="str">
        <f>VLOOKUP(C270,'[2]DU LIEU'!A:E,2,0)</f>
        <v>Hoàng Hồng Hạnh</v>
      </c>
      <c r="E270" s="31">
        <f>VLOOKUP(C270,'[2]DU LIEU'!A:E,5,0)</f>
        <v>4000000</v>
      </c>
      <c r="F270" s="31">
        <v>4000000</v>
      </c>
      <c r="G270" s="31">
        <f t="shared" si="4"/>
        <v>0</v>
      </c>
      <c r="H270" s="32" t="s">
        <v>3462</v>
      </c>
      <c r="I270" s="42"/>
      <c r="J270" s="29"/>
      <c r="K270" s="29"/>
    </row>
    <row r="271" spans="1:11" ht="25.5">
      <c r="A271" s="44">
        <v>260</v>
      </c>
      <c r="B271" s="38">
        <v>42860</v>
      </c>
      <c r="C271" s="40">
        <v>403560</v>
      </c>
      <c r="D271" s="30" t="str">
        <f>VLOOKUP(C271,'[2]DU LIEU'!A:E,2,0)</f>
        <v>Nguyễn Thị Khánh Linh</v>
      </c>
      <c r="E271" s="31">
        <f>VLOOKUP(C271,'[2]DU LIEU'!A:E,5,0)</f>
        <v>2400000</v>
      </c>
      <c r="F271" s="31">
        <v>2400000</v>
      </c>
      <c r="G271" s="31">
        <f t="shared" si="4"/>
        <v>0</v>
      </c>
      <c r="H271" s="32" t="s">
        <v>3463</v>
      </c>
      <c r="I271" s="42"/>
      <c r="J271" s="29"/>
      <c r="K271" s="29"/>
    </row>
    <row r="272" spans="1:11">
      <c r="A272" s="44">
        <v>261</v>
      </c>
      <c r="B272" s="38">
        <v>42860</v>
      </c>
      <c r="C272" s="40">
        <v>380426</v>
      </c>
      <c r="D272" s="30" t="str">
        <f>VLOOKUP(C272,'[2]DU LIEU'!A:E,2,0)</f>
        <v xml:space="preserve">Nguyễn Thị Thanh Nga  </v>
      </c>
      <c r="E272" s="31">
        <f>VLOOKUP(C272,'[2]DU LIEU'!A:E,5,0)</f>
        <v>1000000</v>
      </c>
      <c r="F272" s="31">
        <v>1000000</v>
      </c>
      <c r="G272" s="31">
        <f t="shared" ref="G272:G334" si="5">F272-E272</f>
        <v>0</v>
      </c>
      <c r="H272" s="32" t="s">
        <v>3464</v>
      </c>
      <c r="I272" s="42"/>
      <c r="J272" s="29"/>
      <c r="K272" s="29"/>
    </row>
    <row r="273" spans="1:11">
      <c r="A273" s="44">
        <v>262</v>
      </c>
      <c r="B273" s="38">
        <v>42860</v>
      </c>
      <c r="C273" s="40">
        <v>391165</v>
      </c>
      <c r="D273" s="30" t="str">
        <f>VLOOKUP(C273,'[2]DU LIEU'!A:E,2,0)</f>
        <v xml:space="preserve">Trần Lý Thạch Thảo  </v>
      </c>
      <c r="E273" s="31">
        <f>VLOOKUP(C273,'[2]DU LIEU'!A:E,5,0)</f>
        <v>3400000</v>
      </c>
      <c r="F273" s="31">
        <v>3400000</v>
      </c>
      <c r="G273" s="31">
        <f t="shared" si="5"/>
        <v>0</v>
      </c>
      <c r="H273" s="32" t="s">
        <v>3465</v>
      </c>
      <c r="I273" s="42"/>
      <c r="J273" s="29"/>
      <c r="K273" s="29"/>
    </row>
    <row r="274" spans="1:11">
      <c r="A274" s="44">
        <v>263</v>
      </c>
      <c r="B274" s="38">
        <v>42860</v>
      </c>
      <c r="C274" s="40">
        <v>391202</v>
      </c>
      <c r="D274" s="30" t="str">
        <f>VLOOKUP(C274,'[2]DU LIEU'!A:E,2,0)</f>
        <v xml:space="preserve">Trịnh Hoài Phương  </v>
      </c>
      <c r="E274" s="31">
        <f>VLOOKUP(C274,'[2]DU LIEU'!A:E,5,0)</f>
        <v>1020000</v>
      </c>
      <c r="F274" s="31">
        <v>1020000</v>
      </c>
      <c r="G274" s="31">
        <f t="shared" si="5"/>
        <v>0</v>
      </c>
      <c r="H274" s="32" t="s">
        <v>3466</v>
      </c>
      <c r="I274" s="42"/>
      <c r="J274" s="29"/>
      <c r="K274" s="29"/>
    </row>
    <row r="275" spans="1:11">
      <c r="A275" s="44">
        <v>264</v>
      </c>
      <c r="B275" s="38">
        <v>42860</v>
      </c>
      <c r="C275" s="40">
        <v>381505</v>
      </c>
      <c r="D275" s="30" t="str">
        <f>VLOOKUP(C275,'[2]DU LIEU'!A:E,2,0)</f>
        <v xml:space="preserve">Nguyễn Thị Kim Liên  </v>
      </c>
      <c r="E275" s="31">
        <f>VLOOKUP(C275,'[2]DU LIEU'!A:E,5,0)</f>
        <v>400000</v>
      </c>
      <c r="F275" s="31">
        <v>400000</v>
      </c>
      <c r="G275" s="31">
        <f t="shared" si="5"/>
        <v>0</v>
      </c>
      <c r="H275" s="32" t="s">
        <v>3467</v>
      </c>
      <c r="I275" s="42"/>
      <c r="J275" s="29"/>
      <c r="K275" s="29"/>
    </row>
    <row r="276" spans="1:11">
      <c r="A276" s="44">
        <v>265</v>
      </c>
      <c r="B276" s="38">
        <v>42860</v>
      </c>
      <c r="C276" s="40">
        <v>401630</v>
      </c>
      <c r="D276" s="30" t="str">
        <f>VLOOKUP(C276,'[2]DU LIEU'!A:E,2,0)</f>
        <v>Trần Hải Đăng</v>
      </c>
      <c r="E276" s="31">
        <f>VLOOKUP(C276,'[2]DU LIEU'!A:E,5,0)</f>
        <v>4400000</v>
      </c>
      <c r="F276" s="31">
        <v>4400000</v>
      </c>
      <c r="G276" s="31">
        <f t="shared" si="5"/>
        <v>0</v>
      </c>
      <c r="H276" s="32" t="s">
        <v>3468</v>
      </c>
      <c r="I276" s="42"/>
      <c r="J276" s="29"/>
      <c r="K276" s="29"/>
    </row>
    <row r="277" spans="1:11">
      <c r="A277" s="44">
        <v>266</v>
      </c>
      <c r="B277" s="38">
        <v>42860</v>
      </c>
      <c r="C277" s="40">
        <v>403463</v>
      </c>
      <c r="D277" s="30" t="str">
        <f>VLOOKUP(C277,'[2]DU LIEU'!A:E,2,0)</f>
        <v>Nguyễn Thị Hải Anh</v>
      </c>
      <c r="E277" s="31">
        <f>VLOOKUP(C277,'[2]DU LIEU'!A:E,5,0)</f>
        <v>2400000</v>
      </c>
      <c r="F277" s="31">
        <v>2400000</v>
      </c>
      <c r="G277" s="31">
        <f t="shared" si="5"/>
        <v>0</v>
      </c>
      <c r="H277" s="32" t="s">
        <v>3469</v>
      </c>
      <c r="I277" s="42"/>
      <c r="J277" s="29"/>
      <c r="K277" s="29"/>
    </row>
    <row r="278" spans="1:11">
      <c r="A278" s="44">
        <v>267</v>
      </c>
      <c r="B278" s="38">
        <v>42860</v>
      </c>
      <c r="C278" s="40">
        <v>403617</v>
      </c>
      <c r="D278" s="30" t="str">
        <f>VLOOKUP(C278,'[2]DU LIEU'!A:E,2,0)</f>
        <v>Vũ Thị Phương Thuý</v>
      </c>
      <c r="E278" s="31">
        <f>VLOOKUP(C278,'[2]DU LIEU'!A:E,5,0)</f>
        <v>2400000</v>
      </c>
      <c r="F278" s="31">
        <v>2400000</v>
      </c>
      <c r="G278" s="31">
        <f t="shared" si="5"/>
        <v>0</v>
      </c>
      <c r="H278" s="32" t="s">
        <v>3470</v>
      </c>
      <c r="I278" s="42"/>
      <c r="J278" s="29"/>
      <c r="K278" s="29"/>
    </row>
    <row r="279" spans="1:11">
      <c r="A279" s="44">
        <v>268</v>
      </c>
      <c r="B279" s="38">
        <v>42860</v>
      </c>
      <c r="C279" s="40">
        <v>402607</v>
      </c>
      <c r="D279" s="30" t="str">
        <f>VLOOKUP(C279,'[2]DU LIEU'!A:E,2,0)</f>
        <v>Vương Thị Minh Hoà</v>
      </c>
      <c r="E279" s="31">
        <f>VLOOKUP(C279,'[2]DU LIEU'!A:E,5,0)</f>
        <v>4000000</v>
      </c>
      <c r="F279" s="31">
        <v>4000000</v>
      </c>
      <c r="G279" s="31">
        <f t="shared" si="5"/>
        <v>0</v>
      </c>
      <c r="H279" s="32" t="s">
        <v>3471</v>
      </c>
      <c r="I279" s="42"/>
      <c r="J279" s="29"/>
      <c r="K279" s="29"/>
    </row>
    <row r="280" spans="1:11">
      <c r="A280" s="44">
        <v>269</v>
      </c>
      <c r="B280" s="38">
        <v>42860</v>
      </c>
      <c r="C280" s="40">
        <v>392432</v>
      </c>
      <c r="D280" s="30" t="str">
        <f>VLOOKUP(C280,'[2]DU LIEU'!A:E,2,0)</f>
        <v xml:space="preserve">Nguyễn Thị Diệp  </v>
      </c>
      <c r="E280" s="31">
        <f>VLOOKUP(C280,'[2]DU LIEU'!A:E,5,0)</f>
        <v>3000000</v>
      </c>
      <c r="F280" s="31">
        <v>3000000</v>
      </c>
      <c r="G280" s="31">
        <f t="shared" si="5"/>
        <v>0</v>
      </c>
      <c r="H280" s="32" t="s">
        <v>3472</v>
      </c>
      <c r="I280" s="42"/>
      <c r="J280" s="29"/>
      <c r="K280" s="29"/>
    </row>
    <row r="281" spans="1:11">
      <c r="A281" s="44">
        <v>270</v>
      </c>
      <c r="B281" s="38">
        <v>42860</v>
      </c>
      <c r="C281" s="40">
        <v>392013</v>
      </c>
      <c r="D281" s="30" t="str">
        <f>VLOOKUP(C281,'[2]DU LIEU'!A:E,2,0)</f>
        <v xml:space="preserve">Trần Linh Trang  </v>
      </c>
      <c r="E281" s="31">
        <f>VLOOKUP(C281,'[2]DU LIEU'!A:E,5,0)</f>
        <v>4000000</v>
      </c>
      <c r="F281" s="31">
        <v>4000000</v>
      </c>
      <c r="G281" s="31">
        <f t="shared" si="5"/>
        <v>0</v>
      </c>
      <c r="H281" s="32" t="s">
        <v>3473</v>
      </c>
      <c r="I281" s="42"/>
      <c r="J281" s="29"/>
      <c r="K281" s="29"/>
    </row>
    <row r="282" spans="1:11">
      <c r="A282" s="44">
        <v>271</v>
      </c>
      <c r="B282" s="38">
        <v>42860</v>
      </c>
      <c r="C282" s="40">
        <v>391632</v>
      </c>
      <c r="D282" s="30" t="str">
        <f>VLOOKUP(C282,'[2]DU LIEU'!A:E,2,0)</f>
        <v xml:space="preserve">Trần Thị Bích Phượng  </v>
      </c>
      <c r="E282" s="31">
        <f>VLOOKUP(C282,'[2]DU LIEU'!A:E,5,0)</f>
        <v>3800000</v>
      </c>
      <c r="F282" s="31">
        <v>3800000</v>
      </c>
      <c r="G282" s="31">
        <f t="shared" si="5"/>
        <v>0</v>
      </c>
      <c r="H282" s="32" t="s">
        <v>3474</v>
      </c>
      <c r="I282" s="42"/>
      <c r="J282" s="29"/>
      <c r="K282" s="29"/>
    </row>
    <row r="283" spans="1:11">
      <c r="A283" s="44">
        <v>272</v>
      </c>
      <c r="B283" s="38">
        <v>42860</v>
      </c>
      <c r="C283" s="40">
        <v>391809</v>
      </c>
      <c r="D283" s="30" t="str">
        <f>VLOOKUP(C283,'[2]DU LIEU'!A:E,2,0)</f>
        <v xml:space="preserve">Tô Minh Đạt  </v>
      </c>
      <c r="E283" s="31">
        <f>VLOOKUP(C283,'[2]DU LIEU'!A:E,5,0)</f>
        <v>3800000</v>
      </c>
      <c r="F283" s="31">
        <v>3800000</v>
      </c>
      <c r="G283" s="31">
        <f t="shared" si="5"/>
        <v>0</v>
      </c>
      <c r="H283" s="32" t="s">
        <v>3475</v>
      </c>
      <c r="I283" s="42"/>
      <c r="J283" s="29"/>
      <c r="K283" s="29"/>
    </row>
    <row r="284" spans="1:11">
      <c r="A284" s="44">
        <v>273</v>
      </c>
      <c r="B284" s="38">
        <v>42860</v>
      </c>
      <c r="C284" s="40">
        <v>391635</v>
      </c>
      <c r="D284" s="30" t="str">
        <f>VLOOKUP(C284,'[2]DU LIEU'!A:E,2,0)</f>
        <v xml:space="preserve">Trần Thị Tuyết Nương  </v>
      </c>
      <c r="E284" s="31">
        <f>VLOOKUP(C284,'[2]DU LIEU'!A:E,5,0)</f>
        <v>4200000</v>
      </c>
      <c r="F284" s="31">
        <v>4200000</v>
      </c>
      <c r="G284" s="31">
        <f t="shared" si="5"/>
        <v>0</v>
      </c>
      <c r="H284" s="32" t="s">
        <v>3476</v>
      </c>
      <c r="I284" s="42"/>
      <c r="J284" s="29"/>
      <c r="K284" s="29"/>
    </row>
    <row r="285" spans="1:11">
      <c r="A285" s="44">
        <v>274</v>
      </c>
      <c r="B285" s="38">
        <v>42860</v>
      </c>
      <c r="C285" s="40">
        <v>400427</v>
      </c>
      <c r="D285" s="30" t="str">
        <f>VLOOKUP(C285,'[2]DU LIEU'!A:E,2,0)</f>
        <v>Đinh Ngọc ánh</v>
      </c>
      <c r="E285" s="31">
        <f>VLOOKUP(C285,'[2]DU LIEU'!A:E,5,0)</f>
        <v>3800000</v>
      </c>
      <c r="F285" s="31">
        <v>3800000</v>
      </c>
      <c r="G285" s="31">
        <f t="shared" si="5"/>
        <v>0</v>
      </c>
      <c r="H285" s="32" t="s">
        <v>3477</v>
      </c>
      <c r="I285" s="42"/>
      <c r="J285" s="29"/>
      <c r="K285" s="29"/>
    </row>
    <row r="286" spans="1:11">
      <c r="A286" s="44">
        <v>275</v>
      </c>
      <c r="B286" s="38">
        <v>42860</v>
      </c>
      <c r="C286" s="40">
        <v>400313</v>
      </c>
      <c r="D286" s="30" t="str">
        <f>VLOOKUP(C286,'[2]DU LIEU'!A:E,2,0)</f>
        <v>Phạm Thị Thanh Vân</v>
      </c>
      <c r="E286" s="31">
        <f>VLOOKUP(C286,'[2]DU LIEU'!A:E,5,0)</f>
        <v>4000000</v>
      </c>
      <c r="F286" s="31">
        <v>4000000</v>
      </c>
      <c r="G286" s="31">
        <f t="shared" si="5"/>
        <v>0</v>
      </c>
      <c r="H286" s="32" t="s">
        <v>3478</v>
      </c>
      <c r="I286" s="42"/>
      <c r="J286" s="29"/>
      <c r="K286" s="29"/>
    </row>
    <row r="287" spans="1:11">
      <c r="A287" s="44">
        <v>276</v>
      </c>
      <c r="B287" s="38">
        <v>42860</v>
      </c>
      <c r="C287" s="40">
        <v>391046</v>
      </c>
      <c r="D287" s="30" t="str">
        <f>VLOOKUP(C287,'[2]DU LIEU'!A:E,2,0)</f>
        <v xml:space="preserve">Phan Thị Mai  </v>
      </c>
      <c r="E287" s="31">
        <f>VLOOKUP(C287,'[2]DU LIEU'!A:E,5,0)</f>
        <v>4200000</v>
      </c>
      <c r="F287" s="31">
        <v>4200000</v>
      </c>
      <c r="G287" s="31">
        <f t="shared" si="5"/>
        <v>0</v>
      </c>
      <c r="H287" s="32" t="s">
        <v>3479</v>
      </c>
      <c r="I287" s="42"/>
      <c r="J287" s="29"/>
      <c r="K287" s="29"/>
    </row>
    <row r="288" spans="1:11">
      <c r="A288" s="44">
        <v>277</v>
      </c>
      <c r="B288" s="38">
        <v>42860</v>
      </c>
      <c r="C288" s="40">
        <v>403170</v>
      </c>
      <c r="D288" s="30" t="str">
        <f>VLOOKUP(C288,'[2]DU LIEU'!A:E,2,0)</f>
        <v>Đinh Thị Lan Anh</v>
      </c>
      <c r="E288" s="31">
        <f>VLOOKUP(C288,'[2]DU LIEU'!A:E,5,0)</f>
        <v>2400000</v>
      </c>
      <c r="F288" s="31">
        <v>2400000</v>
      </c>
      <c r="G288" s="31">
        <f t="shared" si="5"/>
        <v>0</v>
      </c>
      <c r="H288" s="32" t="s">
        <v>3480</v>
      </c>
      <c r="I288" s="42"/>
      <c r="J288" s="29"/>
      <c r="K288" s="29"/>
    </row>
    <row r="289" spans="1:11">
      <c r="A289" s="44">
        <v>278</v>
      </c>
      <c r="B289" s="38">
        <v>42860</v>
      </c>
      <c r="C289" s="40">
        <v>401537</v>
      </c>
      <c r="D289" s="30" t="str">
        <f>VLOOKUP(C289,'[2]DU LIEU'!A:E,2,0)</f>
        <v>Nguyễn Thị Thu Thảo</v>
      </c>
      <c r="E289" s="31">
        <f>VLOOKUP(C289,'[2]DU LIEU'!A:E,5,0)</f>
        <v>4000000</v>
      </c>
      <c r="F289" s="31">
        <v>4000000</v>
      </c>
      <c r="G289" s="31">
        <f t="shared" si="5"/>
        <v>0</v>
      </c>
      <c r="H289" s="32" t="s">
        <v>3481</v>
      </c>
      <c r="I289" s="42"/>
      <c r="J289" s="29"/>
      <c r="K289" s="29"/>
    </row>
    <row r="290" spans="1:11">
      <c r="A290" s="44">
        <v>279</v>
      </c>
      <c r="B290" s="38">
        <v>42860</v>
      </c>
      <c r="C290" s="40">
        <v>391545</v>
      </c>
      <c r="D290" s="30" t="str">
        <f>VLOOKUP(C290,'[2]DU LIEU'!A:E,2,0)</f>
        <v xml:space="preserve">Chu Thị Thanh Hiền  </v>
      </c>
      <c r="E290" s="31">
        <f>VLOOKUP(C290,'[2]DU LIEU'!A:E,5,0)</f>
        <v>3800000</v>
      </c>
      <c r="F290" s="31">
        <v>3800000</v>
      </c>
      <c r="G290" s="31">
        <f t="shared" si="5"/>
        <v>0</v>
      </c>
      <c r="H290" s="32" t="s">
        <v>3482</v>
      </c>
      <c r="I290" s="42"/>
      <c r="J290" s="29"/>
      <c r="K290" s="29"/>
    </row>
    <row r="291" spans="1:11" ht="25.5">
      <c r="A291" s="44">
        <v>280</v>
      </c>
      <c r="B291" s="38">
        <v>42860</v>
      </c>
      <c r="C291" s="40">
        <v>392451</v>
      </c>
      <c r="D291" s="30" t="str">
        <f>VLOOKUP(C291,'[2]DU LIEU'!A:E,2,0)</f>
        <v xml:space="preserve">Vũ Thị Thùy Trang  </v>
      </c>
      <c r="E291" s="31">
        <f>VLOOKUP(C291,'[2]DU LIEU'!A:E,5,0)</f>
        <v>3000000</v>
      </c>
      <c r="F291" s="31">
        <v>3000000</v>
      </c>
      <c r="G291" s="31">
        <f t="shared" si="5"/>
        <v>0</v>
      </c>
      <c r="H291" s="32" t="s">
        <v>3483</v>
      </c>
      <c r="I291" s="42"/>
      <c r="J291" s="29"/>
      <c r="K291" s="29"/>
    </row>
    <row r="292" spans="1:11">
      <c r="A292" s="44">
        <v>281</v>
      </c>
      <c r="B292" s="38">
        <v>42860</v>
      </c>
      <c r="C292" s="40">
        <v>401955</v>
      </c>
      <c r="D292" s="30" t="str">
        <f>VLOOKUP(C292,'[2]DU LIEU'!A:E,2,0)</f>
        <v>Nguyễn Đức Thành</v>
      </c>
      <c r="E292" s="31">
        <f>VLOOKUP(C292,'[2]DU LIEU'!A:E,5,0)</f>
        <v>3400000</v>
      </c>
      <c r="F292" s="31">
        <v>3400000</v>
      </c>
      <c r="G292" s="31">
        <f t="shared" si="5"/>
        <v>0</v>
      </c>
      <c r="H292" s="32" t="s">
        <v>3484</v>
      </c>
      <c r="I292" s="42"/>
      <c r="J292" s="29"/>
      <c r="K292" s="29"/>
    </row>
    <row r="293" spans="1:11" ht="25.5">
      <c r="A293" s="44">
        <v>282</v>
      </c>
      <c r="B293" s="38">
        <v>42860</v>
      </c>
      <c r="C293" s="40">
        <v>392442</v>
      </c>
      <c r="D293" s="30" t="str">
        <f>VLOOKUP(C293,'[2]DU LIEU'!A:E,2,0)</f>
        <v xml:space="preserve">Nguyễn Minh Phương  </v>
      </c>
      <c r="E293" s="31">
        <f>VLOOKUP(C293,'[2]DU LIEU'!A:E,5,0)</f>
        <v>3000000</v>
      </c>
      <c r="F293" s="31">
        <v>3000000</v>
      </c>
      <c r="G293" s="31">
        <f t="shared" si="5"/>
        <v>0</v>
      </c>
      <c r="H293" s="32" t="s">
        <v>3485</v>
      </c>
      <c r="I293" s="42"/>
      <c r="J293" s="29"/>
      <c r="K293" s="29"/>
    </row>
    <row r="294" spans="1:11">
      <c r="A294" s="44">
        <v>283</v>
      </c>
      <c r="B294" s="38">
        <v>42860</v>
      </c>
      <c r="C294" s="40">
        <v>402736</v>
      </c>
      <c r="D294" s="30" t="str">
        <f>VLOOKUP(C294,'[2]DU LIEU'!A:E,2,0)</f>
        <v>Phạm Thị Lan Hương</v>
      </c>
      <c r="E294" s="31">
        <f>VLOOKUP(C294,'[2]DU LIEU'!A:E,5,0)</f>
        <v>3800000</v>
      </c>
      <c r="F294" s="31">
        <v>3800000</v>
      </c>
      <c r="G294" s="31">
        <f t="shared" si="5"/>
        <v>0</v>
      </c>
      <c r="H294" s="32" t="s">
        <v>3486</v>
      </c>
      <c r="I294" s="42"/>
      <c r="J294" s="29"/>
      <c r="K294" s="29"/>
    </row>
    <row r="295" spans="1:11" ht="25.5">
      <c r="A295" s="44">
        <v>284</v>
      </c>
      <c r="B295" s="38">
        <v>42860</v>
      </c>
      <c r="C295" s="40">
        <v>392532</v>
      </c>
      <c r="D295" s="30" t="str">
        <f>VLOOKUP(C295,'[2]DU LIEU'!A:E,2,0)</f>
        <v xml:space="preserve">Nguyễn Quỳnh Châu  </v>
      </c>
      <c r="E295" s="31">
        <f>VLOOKUP(C295,'[2]DU LIEU'!A:E,5,0)</f>
        <v>3000000</v>
      </c>
      <c r="F295" s="31">
        <v>3000000</v>
      </c>
      <c r="G295" s="31">
        <f t="shared" si="5"/>
        <v>0</v>
      </c>
      <c r="H295" s="32" t="s">
        <v>3487</v>
      </c>
      <c r="I295" s="42"/>
      <c r="J295" s="29"/>
      <c r="K295" s="29"/>
    </row>
    <row r="296" spans="1:11">
      <c r="A296" s="44">
        <v>285</v>
      </c>
      <c r="B296" s="38">
        <v>42860</v>
      </c>
      <c r="C296" s="40">
        <v>390254</v>
      </c>
      <c r="D296" s="30" t="str">
        <f>VLOOKUP(C296,'[2]DU LIEU'!A:E,2,0)</f>
        <v xml:space="preserve">Phạm Thị Huyền  </v>
      </c>
      <c r="E296" s="31">
        <f>VLOOKUP(C296,'[2]DU LIEU'!A:E,5,0)</f>
        <v>3600000</v>
      </c>
      <c r="F296" s="31">
        <v>3600000</v>
      </c>
      <c r="G296" s="31">
        <f t="shared" si="5"/>
        <v>0</v>
      </c>
      <c r="H296" s="32" t="s">
        <v>3488</v>
      </c>
      <c r="I296" s="42"/>
      <c r="J296" s="29"/>
      <c r="K296" s="29"/>
    </row>
    <row r="297" spans="1:11">
      <c r="A297" s="44">
        <v>286</v>
      </c>
      <c r="B297" s="38">
        <v>42860</v>
      </c>
      <c r="C297" s="40">
        <v>381804</v>
      </c>
      <c r="D297" s="30" t="str">
        <f>VLOOKUP(C297,'[2]DU LIEU'!A:E,2,0)</f>
        <v xml:space="preserve">Bàn Hồng Hạnh  </v>
      </c>
      <c r="E297" s="31">
        <f>VLOOKUP(C297,'[2]DU LIEU'!A:E,5,0)</f>
        <v>2000000</v>
      </c>
      <c r="F297" s="31">
        <v>2000000</v>
      </c>
      <c r="G297" s="31">
        <f t="shared" si="5"/>
        <v>0</v>
      </c>
      <c r="H297" s="32" t="s">
        <v>3489</v>
      </c>
      <c r="I297" s="42"/>
      <c r="J297" s="29"/>
      <c r="K297" s="29"/>
    </row>
    <row r="298" spans="1:11">
      <c r="A298" s="44">
        <v>287</v>
      </c>
      <c r="B298" s="38">
        <v>42860</v>
      </c>
      <c r="C298" s="40">
        <v>380704</v>
      </c>
      <c r="D298" s="30" t="str">
        <f>VLOOKUP(C298,'[2]DU LIEU'!A:E,2,0)</f>
        <v xml:space="preserve">Hà Thúy Lan  </v>
      </c>
      <c r="E298" s="31">
        <f>VLOOKUP(C298,'[2]DU LIEU'!A:E,5,0)</f>
        <v>1200000</v>
      </c>
      <c r="F298" s="31">
        <v>1200000</v>
      </c>
      <c r="G298" s="31">
        <f t="shared" si="5"/>
        <v>0</v>
      </c>
      <c r="H298" s="32" t="s">
        <v>3490</v>
      </c>
      <c r="I298" s="42"/>
      <c r="J298" s="29"/>
      <c r="K298" s="29"/>
    </row>
    <row r="299" spans="1:11">
      <c r="A299" s="44">
        <v>288</v>
      </c>
      <c r="B299" s="38">
        <v>42860</v>
      </c>
      <c r="C299" s="40">
        <v>403409</v>
      </c>
      <c r="D299" s="30" t="str">
        <f>VLOOKUP(C299,'[2]DU LIEU'!A:E,2,0)</f>
        <v>Hoàng Thị Thùy Dương</v>
      </c>
      <c r="E299" s="31">
        <f>VLOOKUP(C299,'[2]DU LIEU'!A:E,5,0)</f>
        <v>2400000</v>
      </c>
      <c r="F299" s="31">
        <v>2400000</v>
      </c>
      <c r="G299" s="31">
        <f t="shared" si="5"/>
        <v>0</v>
      </c>
      <c r="H299" s="32" t="s">
        <v>3491</v>
      </c>
      <c r="I299" s="42"/>
      <c r="J299" s="29"/>
      <c r="K299" s="29"/>
    </row>
    <row r="300" spans="1:11">
      <c r="A300" s="44">
        <v>289</v>
      </c>
      <c r="B300" s="38">
        <v>42860</v>
      </c>
      <c r="C300" s="40">
        <v>403405</v>
      </c>
      <c r="D300" s="30" t="str">
        <f>VLOOKUP(C300,'[2]DU LIEU'!A:E,2,0)</f>
        <v>Vũ Thùy Trang</v>
      </c>
      <c r="E300" s="31">
        <f>VLOOKUP(C300,'[2]DU LIEU'!A:E,5,0)</f>
        <v>3000000</v>
      </c>
      <c r="F300" s="31">
        <v>3000000</v>
      </c>
      <c r="G300" s="31">
        <f t="shared" si="5"/>
        <v>0</v>
      </c>
      <c r="H300" s="32" t="s">
        <v>3492</v>
      </c>
      <c r="I300" s="42"/>
      <c r="J300" s="29"/>
      <c r="K300" s="29"/>
    </row>
    <row r="301" spans="1:11">
      <c r="A301" s="44">
        <v>290</v>
      </c>
      <c r="B301" s="38">
        <v>42860</v>
      </c>
      <c r="C301" s="40">
        <v>391022</v>
      </c>
      <c r="D301" s="30" t="str">
        <f>VLOOKUP(C301,'[2]DU LIEU'!A:E,2,0)</f>
        <v xml:space="preserve">Trần Thị Vân  </v>
      </c>
      <c r="E301" s="31">
        <f>VLOOKUP(C301,'[2]DU LIEU'!A:E,5,0)</f>
        <v>3600000</v>
      </c>
      <c r="F301" s="31">
        <v>3600000</v>
      </c>
      <c r="G301" s="31">
        <f t="shared" si="5"/>
        <v>0</v>
      </c>
      <c r="H301" s="32" t="s">
        <v>3493</v>
      </c>
      <c r="I301" s="42"/>
      <c r="J301" s="29"/>
      <c r="K301" s="29"/>
    </row>
    <row r="302" spans="1:11">
      <c r="A302" s="44">
        <v>291</v>
      </c>
      <c r="B302" s="38">
        <v>42860</v>
      </c>
      <c r="C302" s="40">
        <v>390159</v>
      </c>
      <c r="D302" s="30" t="str">
        <f>VLOOKUP(C302,'[2]DU LIEU'!A:E,2,0)</f>
        <v xml:space="preserve">Ngô Kiều Trang  </v>
      </c>
      <c r="E302" s="31">
        <f>VLOOKUP(C302,'[2]DU LIEU'!A:E,5,0)</f>
        <v>3800000</v>
      </c>
      <c r="F302" s="31">
        <v>3800000</v>
      </c>
      <c r="G302" s="31">
        <f t="shared" si="5"/>
        <v>0</v>
      </c>
      <c r="H302" s="32" t="s">
        <v>3494</v>
      </c>
      <c r="I302" s="42"/>
      <c r="J302" s="29"/>
      <c r="K302" s="29"/>
    </row>
    <row r="303" spans="1:11">
      <c r="A303" s="44">
        <v>292</v>
      </c>
      <c r="B303" s="38">
        <v>42860</v>
      </c>
      <c r="C303" s="40">
        <v>382356</v>
      </c>
      <c r="D303" s="30" t="str">
        <f>VLOOKUP(C303,'[2]DU LIEU'!A:E,2,0)</f>
        <v xml:space="preserve">Chu ánh Ngọc  </v>
      </c>
      <c r="E303" s="31">
        <f>VLOOKUP(C303,'[2]DU LIEU'!A:E,5,0)</f>
        <v>5000000</v>
      </c>
      <c r="F303" s="31">
        <v>5000000</v>
      </c>
      <c r="G303" s="31">
        <f t="shared" si="5"/>
        <v>0</v>
      </c>
      <c r="H303" s="32" t="s">
        <v>3495</v>
      </c>
      <c r="I303" s="42"/>
      <c r="J303" s="29"/>
      <c r="K303" s="29"/>
    </row>
    <row r="304" spans="1:11">
      <c r="A304" s="44">
        <v>293</v>
      </c>
      <c r="B304" s="38">
        <v>42860</v>
      </c>
      <c r="C304" s="40">
        <v>390901</v>
      </c>
      <c r="D304" s="30" t="str">
        <f>VLOOKUP(C304,'[2]DU LIEU'!A:E,2,0)</f>
        <v xml:space="preserve">Hoàng Thị Thanh Mai  </v>
      </c>
      <c r="E304" s="31">
        <f>VLOOKUP(C304,'[2]DU LIEU'!A:E,5,0)</f>
        <v>3800000</v>
      </c>
      <c r="F304" s="31">
        <v>3800000</v>
      </c>
      <c r="G304" s="31">
        <f t="shared" si="5"/>
        <v>0</v>
      </c>
      <c r="H304" s="32" t="s">
        <v>3496</v>
      </c>
      <c r="I304" s="42"/>
      <c r="J304" s="29"/>
      <c r="K304" s="29"/>
    </row>
    <row r="305" spans="1:11">
      <c r="A305" s="44">
        <v>294</v>
      </c>
      <c r="B305" s="38">
        <v>42860</v>
      </c>
      <c r="C305" s="40">
        <v>381811</v>
      </c>
      <c r="D305" s="30" t="str">
        <f>VLOOKUP(C305,'[2]DU LIEU'!A:E,2,0)</f>
        <v xml:space="preserve">Lê Thị Hoa  </v>
      </c>
      <c r="E305" s="31">
        <f>VLOOKUP(C305,'[2]DU LIEU'!A:E,5,0)</f>
        <v>800000</v>
      </c>
      <c r="F305" s="31">
        <v>800000</v>
      </c>
      <c r="G305" s="31">
        <f t="shared" si="5"/>
        <v>0</v>
      </c>
      <c r="H305" s="32" t="s">
        <v>3497</v>
      </c>
      <c r="I305" s="42"/>
      <c r="J305" s="29"/>
      <c r="K305" s="29"/>
    </row>
    <row r="306" spans="1:11">
      <c r="A306" s="44">
        <v>295</v>
      </c>
      <c r="B306" s="38">
        <v>42860</v>
      </c>
      <c r="C306" s="40">
        <v>382410</v>
      </c>
      <c r="D306" s="30" t="str">
        <f>VLOOKUP(C306,'[2]DU LIEU'!A:E,2,0)</f>
        <v xml:space="preserve">Trương Thị Thu Hà  </v>
      </c>
      <c r="E306" s="31">
        <f>VLOOKUP(C306,'[2]DU LIEU'!A:E,5,0)</f>
        <v>2000000</v>
      </c>
      <c r="F306" s="31">
        <v>2000000</v>
      </c>
      <c r="G306" s="31">
        <f t="shared" si="5"/>
        <v>0</v>
      </c>
      <c r="H306" s="32" t="s">
        <v>3498</v>
      </c>
      <c r="I306" s="42"/>
      <c r="J306" s="29"/>
      <c r="K306" s="29"/>
    </row>
    <row r="307" spans="1:11">
      <c r="A307" s="44">
        <v>296</v>
      </c>
      <c r="B307" s="38">
        <v>42860</v>
      </c>
      <c r="C307" s="40">
        <v>382309</v>
      </c>
      <c r="D307" s="30" t="str">
        <f>VLOOKUP(C307,'[2]DU LIEU'!A:E,2,0)</f>
        <v xml:space="preserve">Nguyễn Thị Bích Ngọc  </v>
      </c>
      <c r="E307" s="31">
        <f>VLOOKUP(C307,'[2]DU LIEU'!A:E,5,0)</f>
        <v>2000000</v>
      </c>
      <c r="F307" s="31">
        <v>2000000</v>
      </c>
      <c r="G307" s="31">
        <f t="shared" si="5"/>
        <v>0</v>
      </c>
      <c r="H307" s="32" t="s">
        <v>3499</v>
      </c>
      <c r="I307" s="42"/>
      <c r="J307" s="29"/>
      <c r="K307" s="29"/>
    </row>
    <row r="308" spans="1:11">
      <c r="A308" s="44">
        <v>297</v>
      </c>
      <c r="B308" s="38">
        <v>42860</v>
      </c>
      <c r="C308" s="40">
        <v>391745</v>
      </c>
      <c r="D308" s="30" t="str">
        <f>VLOOKUP(C308,'[2]DU LIEU'!A:E,2,0)</f>
        <v xml:space="preserve">Lưu Quỳnh Mai  </v>
      </c>
      <c r="E308" s="31">
        <f>VLOOKUP(C308,'[2]DU LIEU'!A:E,5,0)</f>
        <v>4000000</v>
      </c>
      <c r="F308" s="31">
        <v>4000000</v>
      </c>
      <c r="G308" s="31">
        <f t="shared" si="5"/>
        <v>0</v>
      </c>
      <c r="H308" s="32" t="s">
        <v>3500</v>
      </c>
      <c r="I308" s="42"/>
      <c r="J308" s="29"/>
      <c r="K308" s="29"/>
    </row>
    <row r="309" spans="1:11">
      <c r="A309" s="44">
        <v>298</v>
      </c>
      <c r="B309" s="38">
        <v>42860</v>
      </c>
      <c r="C309" s="40">
        <v>391733</v>
      </c>
      <c r="D309" s="30" t="str">
        <f>VLOOKUP(C309,'[2]DU LIEU'!A:E,2,0)</f>
        <v xml:space="preserve">Lê Thị Huyền  </v>
      </c>
      <c r="E309" s="31">
        <f>VLOOKUP(C309,'[2]DU LIEU'!A:E,5,0)</f>
        <v>3800000</v>
      </c>
      <c r="F309" s="31">
        <v>3800000</v>
      </c>
      <c r="G309" s="31">
        <f t="shared" si="5"/>
        <v>0</v>
      </c>
      <c r="H309" s="32" t="s">
        <v>3501</v>
      </c>
      <c r="I309" s="42"/>
      <c r="J309" s="29"/>
      <c r="K309" s="29"/>
    </row>
    <row r="310" spans="1:11" ht="25.5">
      <c r="A310" s="44">
        <v>299</v>
      </c>
      <c r="B310" s="38">
        <v>42860</v>
      </c>
      <c r="C310" s="40">
        <v>401951</v>
      </c>
      <c r="D310" s="30" t="str">
        <f>VLOOKUP(C310,'[2]DU LIEU'!A:E,2,0)</f>
        <v>Nguyễn Thị Nhàn</v>
      </c>
      <c r="E310" s="31">
        <f>VLOOKUP(C310,'[2]DU LIEU'!A:E,5,0)</f>
        <v>3400000</v>
      </c>
      <c r="F310" s="31">
        <v>3400000</v>
      </c>
      <c r="G310" s="31">
        <f t="shared" si="5"/>
        <v>0</v>
      </c>
      <c r="H310" s="32" t="s">
        <v>3502</v>
      </c>
      <c r="I310" s="42"/>
      <c r="J310" s="29"/>
      <c r="K310" s="29"/>
    </row>
    <row r="311" spans="1:11">
      <c r="A311" s="44">
        <v>300</v>
      </c>
      <c r="B311" s="38">
        <v>42860</v>
      </c>
      <c r="C311" s="40">
        <v>380816</v>
      </c>
      <c r="D311" s="30" t="str">
        <f>VLOOKUP(C311,'[2]DU LIEU'!A:E,2,0)</f>
        <v xml:space="preserve">Nhan Thị Hoài  </v>
      </c>
      <c r="E311" s="31">
        <f>VLOOKUP(C311,'[2]DU LIEU'!A:E,5,0)</f>
        <v>1760000</v>
      </c>
      <c r="F311" s="31">
        <v>1760000</v>
      </c>
      <c r="G311" s="31">
        <f t="shared" si="5"/>
        <v>0</v>
      </c>
      <c r="H311" s="32" t="s">
        <v>3503</v>
      </c>
      <c r="I311" s="42"/>
      <c r="J311" s="29"/>
      <c r="K311" s="29"/>
    </row>
    <row r="312" spans="1:11">
      <c r="A312" s="44">
        <v>301</v>
      </c>
      <c r="B312" s="38">
        <v>42860</v>
      </c>
      <c r="C312" s="40">
        <v>401347</v>
      </c>
      <c r="D312" s="30" t="str">
        <f>VLOOKUP(C312,'[2]DU LIEU'!A:E,2,0)</f>
        <v>Vương Tin</v>
      </c>
      <c r="E312" s="31">
        <f>VLOOKUP(C312,'[2]DU LIEU'!A:E,5,0)</f>
        <v>4000000</v>
      </c>
      <c r="F312" s="31">
        <v>4000000</v>
      </c>
      <c r="G312" s="31">
        <f t="shared" si="5"/>
        <v>0</v>
      </c>
      <c r="H312" s="32" t="s">
        <v>3504</v>
      </c>
      <c r="I312" s="42"/>
      <c r="J312" s="29"/>
      <c r="K312" s="29"/>
    </row>
    <row r="313" spans="1:11">
      <c r="A313" s="44">
        <v>302</v>
      </c>
      <c r="B313" s="38">
        <v>42860</v>
      </c>
      <c r="C313" s="40">
        <v>382341</v>
      </c>
      <c r="D313" s="30" t="str">
        <f>VLOOKUP(C313,'[2]DU LIEU'!A:E,2,0)</f>
        <v xml:space="preserve">Lê Thị Bích Phượng  </v>
      </c>
      <c r="E313" s="31">
        <f>VLOOKUP(C313,'[2]DU LIEU'!A:E,5,0)</f>
        <v>2000000</v>
      </c>
      <c r="F313" s="31">
        <v>2000000</v>
      </c>
      <c r="G313" s="31">
        <f t="shared" si="5"/>
        <v>0</v>
      </c>
      <c r="H313" s="32" t="s">
        <v>3505</v>
      </c>
      <c r="I313" s="42"/>
      <c r="J313" s="29"/>
      <c r="K313" s="29"/>
    </row>
    <row r="314" spans="1:11">
      <c r="A314" s="44">
        <v>303</v>
      </c>
      <c r="B314" s="38">
        <v>42860</v>
      </c>
      <c r="C314" s="40">
        <v>401755</v>
      </c>
      <c r="D314" s="30" t="str">
        <f>VLOOKUP(C314,'[2]DU LIEU'!A:E,2,0)</f>
        <v>Triệu Thùy Linh</v>
      </c>
      <c r="E314" s="31">
        <f>VLOOKUP(C314,'[2]DU LIEU'!A:E,5,0)</f>
        <v>1800000</v>
      </c>
      <c r="F314" s="31">
        <v>1800000</v>
      </c>
      <c r="G314" s="31">
        <f t="shared" si="5"/>
        <v>0</v>
      </c>
      <c r="H314" s="32" t="s">
        <v>3506</v>
      </c>
      <c r="I314" s="42"/>
      <c r="J314" s="29"/>
      <c r="K314" s="29"/>
    </row>
    <row r="315" spans="1:11" ht="25.5">
      <c r="A315" s="44">
        <v>304</v>
      </c>
      <c r="B315" s="38">
        <v>42860</v>
      </c>
      <c r="C315" s="40">
        <v>392247</v>
      </c>
      <c r="D315" s="30" t="str">
        <f>VLOOKUP(C315,'[2]DU LIEU'!A:E,2,0)</f>
        <v xml:space="preserve">Phú Thị Hoa Phượng  </v>
      </c>
      <c r="E315" s="31">
        <f>VLOOKUP(C315,'[2]DU LIEU'!A:E,5,0)</f>
        <v>4000000</v>
      </c>
      <c r="F315" s="31">
        <v>4000000</v>
      </c>
      <c r="G315" s="31">
        <f t="shared" si="5"/>
        <v>0</v>
      </c>
      <c r="H315" s="32" t="s">
        <v>3507</v>
      </c>
      <c r="I315" s="42"/>
      <c r="J315" s="29"/>
      <c r="K315" s="29"/>
    </row>
    <row r="316" spans="1:11" ht="25.5">
      <c r="A316" s="44">
        <v>305</v>
      </c>
      <c r="B316" s="38">
        <v>42860</v>
      </c>
      <c r="C316" s="40">
        <v>382614</v>
      </c>
      <c r="D316" s="30" t="str">
        <f>VLOOKUP(C316,'[2]DU LIEU'!A:E,2,0)</f>
        <v xml:space="preserve">Bùi Thị Phương Thuỳ  </v>
      </c>
      <c r="E316" s="31">
        <f>VLOOKUP(C316,'[2]DU LIEU'!A:E,5,0)</f>
        <v>2000000</v>
      </c>
      <c r="F316" s="31">
        <v>2000000</v>
      </c>
      <c r="G316" s="31">
        <f t="shared" si="5"/>
        <v>0</v>
      </c>
      <c r="H316" s="32" t="s">
        <v>3508</v>
      </c>
      <c r="I316" s="42"/>
      <c r="J316" s="29"/>
      <c r="K316" s="29"/>
    </row>
    <row r="317" spans="1:11">
      <c r="A317" s="44">
        <v>306</v>
      </c>
      <c r="B317" s="38">
        <v>42860</v>
      </c>
      <c r="C317" s="40">
        <v>400510</v>
      </c>
      <c r="D317" s="30" t="str">
        <f>VLOOKUP(C317,'[2]DU LIEU'!A:E,2,0)</f>
        <v>Nguyễn Thị Minh Nguyệt</v>
      </c>
      <c r="E317" s="31">
        <f>VLOOKUP(C317,'[2]DU LIEU'!A:E,5,0)</f>
        <v>3800000</v>
      </c>
      <c r="F317" s="31">
        <v>3800000</v>
      </c>
      <c r="G317" s="31">
        <f t="shared" si="5"/>
        <v>0</v>
      </c>
      <c r="H317" s="32" t="s">
        <v>3509</v>
      </c>
      <c r="I317" s="42"/>
      <c r="J317" s="29"/>
      <c r="K317" s="29"/>
    </row>
    <row r="318" spans="1:11">
      <c r="A318" s="44">
        <v>307</v>
      </c>
      <c r="B318" s="38">
        <v>42860</v>
      </c>
      <c r="C318" s="40">
        <v>400512</v>
      </c>
      <c r="D318" s="30" t="str">
        <f>VLOOKUP(C318,'[2]DU LIEU'!A:E,2,0)</f>
        <v>Nguyễn Tường Vi</v>
      </c>
      <c r="E318" s="31">
        <f>VLOOKUP(C318,'[2]DU LIEU'!A:E,5,0)</f>
        <v>3400000</v>
      </c>
      <c r="F318" s="31">
        <v>3400000</v>
      </c>
      <c r="G318" s="31">
        <f t="shared" si="5"/>
        <v>0</v>
      </c>
      <c r="H318" s="32" t="s">
        <v>3510</v>
      </c>
      <c r="I318" s="42"/>
      <c r="J318" s="29"/>
      <c r="K318" s="29"/>
    </row>
    <row r="319" spans="1:11">
      <c r="A319" s="44">
        <v>308</v>
      </c>
      <c r="B319" s="38">
        <v>42860</v>
      </c>
      <c r="C319" s="40">
        <v>401555</v>
      </c>
      <c r="D319" s="30" t="str">
        <f>VLOOKUP(C319,'[2]DU LIEU'!A:E,2,0)</f>
        <v>Trần Lan Hương</v>
      </c>
      <c r="E319" s="31">
        <f>VLOOKUP(C319,'[2]DU LIEU'!A:E,5,0)</f>
        <v>3800000</v>
      </c>
      <c r="F319" s="31">
        <v>3800000</v>
      </c>
      <c r="G319" s="31">
        <f t="shared" si="5"/>
        <v>0</v>
      </c>
      <c r="H319" s="32" t="s">
        <v>3511</v>
      </c>
      <c r="I319" s="42"/>
      <c r="J319" s="29"/>
      <c r="K319" s="29"/>
    </row>
    <row r="320" spans="1:11">
      <c r="A320" s="44">
        <v>309</v>
      </c>
      <c r="B320" s="38">
        <v>42860</v>
      </c>
      <c r="C320" s="40">
        <v>402772</v>
      </c>
      <c r="D320" s="30" t="str">
        <f>VLOOKUP(C320,'[2]DU LIEU'!A:E,2,0)</f>
        <v>Hoàng Thị Đan Phương</v>
      </c>
      <c r="E320" s="31">
        <f>VLOOKUP(C320,'[2]DU LIEU'!A:E,5,0)</f>
        <v>3800000</v>
      </c>
      <c r="F320" s="31">
        <v>3800000</v>
      </c>
      <c r="G320" s="31">
        <f t="shared" si="5"/>
        <v>0</v>
      </c>
      <c r="H320" s="32" t="s">
        <v>3512</v>
      </c>
      <c r="I320" s="42"/>
      <c r="J320" s="29"/>
      <c r="K320" s="29"/>
    </row>
    <row r="321" spans="1:11" ht="25.5">
      <c r="A321" s="44">
        <v>310</v>
      </c>
      <c r="B321" s="38">
        <v>42860</v>
      </c>
      <c r="C321" s="40">
        <v>390629</v>
      </c>
      <c r="D321" s="30" t="str">
        <f>VLOOKUP(C321,'[2]DU LIEU'!A:E,2,0)</f>
        <v xml:space="preserve">Phạm Thị Hồng Hạnh  </v>
      </c>
      <c r="E321" s="31">
        <f>VLOOKUP(C321,'[2]DU LIEU'!A:E,5,0)</f>
        <v>3800000</v>
      </c>
      <c r="F321" s="31">
        <v>3800000</v>
      </c>
      <c r="G321" s="31">
        <f t="shared" si="5"/>
        <v>0</v>
      </c>
      <c r="H321" s="32" t="s">
        <v>3513</v>
      </c>
      <c r="I321" s="42"/>
      <c r="J321" s="29"/>
      <c r="K321" s="29"/>
    </row>
    <row r="322" spans="1:11" ht="25.5">
      <c r="A322" s="44">
        <v>311</v>
      </c>
      <c r="B322" s="38">
        <v>42860</v>
      </c>
      <c r="C322" s="40">
        <v>401503</v>
      </c>
      <c r="D322" s="30" t="str">
        <f>VLOOKUP(C322,'[2]DU LIEU'!A:E,2,0)</f>
        <v>Nguyễn Thị Dịu</v>
      </c>
      <c r="E322" s="31">
        <f>VLOOKUP(C322,'[2]DU LIEU'!A:E,5,0)</f>
        <v>3800000</v>
      </c>
      <c r="F322" s="31">
        <v>3800000</v>
      </c>
      <c r="G322" s="31">
        <f t="shared" si="5"/>
        <v>0</v>
      </c>
      <c r="H322" s="32" t="s">
        <v>3514</v>
      </c>
      <c r="I322" s="42"/>
      <c r="J322" s="29"/>
      <c r="K322" s="29"/>
    </row>
    <row r="323" spans="1:11" ht="25.5">
      <c r="A323" s="44">
        <v>312</v>
      </c>
      <c r="B323" s="38">
        <v>42860</v>
      </c>
      <c r="C323" s="40">
        <v>390649</v>
      </c>
      <c r="D323" s="30" t="str">
        <f>VLOOKUP(C323,'[2]DU LIEU'!A:E,2,0)</f>
        <v xml:space="preserve">Trần Thị Dung  </v>
      </c>
      <c r="E323" s="31">
        <f>VLOOKUP(C323,'[2]DU LIEU'!A:E,5,0)</f>
        <v>3800000</v>
      </c>
      <c r="F323" s="31">
        <v>3800000</v>
      </c>
      <c r="G323" s="31">
        <f t="shared" si="5"/>
        <v>0</v>
      </c>
      <c r="H323" s="32" t="s">
        <v>3515</v>
      </c>
      <c r="I323" s="42"/>
      <c r="J323" s="29"/>
      <c r="K323" s="29"/>
    </row>
    <row r="324" spans="1:11">
      <c r="A324" s="44">
        <v>313</v>
      </c>
      <c r="B324" s="38">
        <v>42860</v>
      </c>
      <c r="C324" s="40">
        <v>401614</v>
      </c>
      <c r="D324" s="30" t="str">
        <f>VLOOKUP(C324,'[2]DU LIEU'!A:E,2,0)</f>
        <v>Vũ Thị Hải Yến</v>
      </c>
      <c r="E324" s="31">
        <f>VLOOKUP(C324,'[2]DU LIEU'!A:E,5,0)</f>
        <v>4000000</v>
      </c>
      <c r="F324" s="31">
        <v>4000000</v>
      </c>
      <c r="G324" s="31">
        <f t="shared" si="5"/>
        <v>0</v>
      </c>
      <c r="H324" s="32" t="s">
        <v>3516</v>
      </c>
      <c r="I324" s="42"/>
      <c r="J324" s="29"/>
      <c r="K324" s="29"/>
    </row>
    <row r="325" spans="1:11">
      <c r="A325" s="44">
        <v>314</v>
      </c>
      <c r="B325" s="38">
        <v>42860</v>
      </c>
      <c r="C325" s="40">
        <v>392073</v>
      </c>
      <c r="D325" s="30" t="str">
        <f>VLOOKUP(C325,'[2]DU LIEU'!A:E,2,0)</f>
        <v xml:space="preserve">Trịnh Thùy Dương  </v>
      </c>
      <c r="E325" s="31">
        <f>VLOOKUP(C325,'[2]DU LIEU'!A:E,5,0)</f>
        <v>3800000</v>
      </c>
      <c r="F325" s="31">
        <v>3800000</v>
      </c>
      <c r="G325" s="31">
        <f t="shared" si="5"/>
        <v>0</v>
      </c>
      <c r="H325" s="32" t="s">
        <v>3517</v>
      </c>
      <c r="I325" s="42"/>
      <c r="J325" s="29"/>
      <c r="K325" s="29"/>
    </row>
    <row r="326" spans="1:11">
      <c r="A326" s="44">
        <v>315</v>
      </c>
      <c r="B326" s="38">
        <v>42860</v>
      </c>
      <c r="C326" s="40">
        <v>401110</v>
      </c>
      <c r="D326" s="30" t="str">
        <f>VLOOKUP(C326,'[2]DU LIEU'!A:E,2,0)</f>
        <v>Vũ Thị Thúy Nga</v>
      </c>
      <c r="E326" s="31">
        <f>VLOOKUP(C326,'[2]DU LIEU'!A:E,5,0)</f>
        <v>3800000</v>
      </c>
      <c r="F326" s="31">
        <v>3800000</v>
      </c>
      <c r="G326" s="31">
        <f t="shared" si="5"/>
        <v>0</v>
      </c>
      <c r="H326" s="32" t="s">
        <v>3518</v>
      </c>
      <c r="I326" s="42"/>
      <c r="J326" s="29"/>
      <c r="K326" s="29"/>
    </row>
    <row r="327" spans="1:11">
      <c r="A327" s="44">
        <v>316</v>
      </c>
      <c r="B327" s="38">
        <v>42860</v>
      </c>
      <c r="C327" s="40">
        <v>391625</v>
      </c>
      <c r="D327" s="30" t="str">
        <f>VLOOKUP(C327,'[2]DU LIEU'!A:E,2,0)</f>
        <v xml:space="preserve">Nguyễn Thị ánh  </v>
      </c>
      <c r="E327" s="31">
        <f>VLOOKUP(C327,'[2]DU LIEU'!A:E,5,0)</f>
        <v>4000000</v>
      </c>
      <c r="F327" s="31">
        <v>4000000</v>
      </c>
      <c r="G327" s="31">
        <f t="shared" si="5"/>
        <v>0</v>
      </c>
      <c r="H327" s="32" t="s">
        <v>3519</v>
      </c>
      <c r="I327" s="42"/>
      <c r="J327" s="29"/>
      <c r="K327" s="29"/>
    </row>
    <row r="328" spans="1:11">
      <c r="A328" s="44">
        <v>317</v>
      </c>
      <c r="B328" s="38">
        <v>42860</v>
      </c>
      <c r="C328" s="40">
        <v>391216</v>
      </c>
      <c r="D328" s="30" t="str">
        <f>VLOOKUP(C328,'[2]DU LIEU'!A:E,2,0)</f>
        <v xml:space="preserve">Xa Diệu Linh  </v>
      </c>
      <c r="E328" s="31">
        <f>VLOOKUP(C328,'[2]DU LIEU'!A:E,5,0)</f>
        <v>3800000</v>
      </c>
      <c r="F328" s="31">
        <v>3800000</v>
      </c>
      <c r="G328" s="31">
        <f t="shared" si="5"/>
        <v>0</v>
      </c>
      <c r="H328" s="32" t="s">
        <v>3520</v>
      </c>
      <c r="I328" s="42"/>
      <c r="J328" s="29"/>
      <c r="K328" s="29"/>
    </row>
    <row r="329" spans="1:11">
      <c r="A329" s="44">
        <v>318</v>
      </c>
      <c r="B329" s="38">
        <v>42860</v>
      </c>
      <c r="C329" s="40">
        <v>391214</v>
      </c>
      <c r="D329" s="30" t="str">
        <f>VLOOKUP(C329,'[2]DU LIEU'!A:E,2,0)</f>
        <v xml:space="preserve">Nguyễn Ngọc ánh  </v>
      </c>
      <c r="E329" s="31">
        <f>VLOOKUP(C329,'[2]DU LIEU'!A:E,5,0)</f>
        <v>4000000</v>
      </c>
      <c r="F329" s="31">
        <v>4000000</v>
      </c>
      <c r="G329" s="31">
        <f t="shared" si="5"/>
        <v>0</v>
      </c>
      <c r="H329" s="32" t="s">
        <v>3521</v>
      </c>
      <c r="I329" s="42"/>
      <c r="J329" s="29"/>
      <c r="K329" s="29"/>
    </row>
    <row r="330" spans="1:11">
      <c r="A330" s="44">
        <v>319</v>
      </c>
      <c r="B330" s="38">
        <v>42860</v>
      </c>
      <c r="C330" s="40">
        <v>391407</v>
      </c>
      <c r="D330" s="30" t="str">
        <f>VLOOKUP(C330,'[2]DU LIEU'!A:E,2,0)</f>
        <v xml:space="preserve">Vy Thị Kiều Diễm  </v>
      </c>
      <c r="E330" s="31">
        <f>VLOOKUP(C330,'[2]DU LIEU'!A:E,5,0)</f>
        <v>3800000</v>
      </c>
      <c r="F330" s="31">
        <v>3800000</v>
      </c>
      <c r="G330" s="31">
        <f t="shared" si="5"/>
        <v>0</v>
      </c>
      <c r="H330" s="32" t="s">
        <v>3522</v>
      </c>
      <c r="I330" s="42"/>
      <c r="J330" s="29"/>
      <c r="K330" s="29"/>
    </row>
    <row r="331" spans="1:11">
      <c r="A331" s="44">
        <v>320</v>
      </c>
      <c r="B331" s="38">
        <v>42860</v>
      </c>
      <c r="C331" s="40">
        <v>390251</v>
      </c>
      <c r="D331" s="30" t="str">
        <f>VLOOKUP(C331,'[2]DU LIEU'!A:E,2,0)</f>
        <v xml:space="preserve">Đỗ Thị Thu  </v>
      </c>
      <c r="E331" s="31">
        <f>VLOOKUP(C331,'[2]DU LIEU'!A:E,5,0)</f>
        <v>3400000</v>
      </c>
      <c r="F331" s="31">
        <v>3400000</v>
      </c>
      <c r="G331" s="31">
        <f t="shared" si="5"/>
        <v>0</v>
      </c>
      <c r="H331" s="32" t="s">
        <v>3523</v>
      </c>
      <c r="I331" s="42"/>
      <c r="J331" s="29"/>
      <c r="K331" s="29"/>
    </row>
    <row r="332" spans="1:11" ht="25.5">
      <c r="A332" s="44">
        <v>321</v>
      </c>
      <c r="B332" s="38">
        <v>42860</v>
      </c>
      <c r="C332" s="40">
        <v>382756</v>
      </c>
      <c r="D332" s="30" t="str">
        <f>VLOOKUP(C332,'[2]DU LIEU'!A:E,2,0)</f>
        <v xml:space="preserve">Nguyễn Thị Huyền Trang  </v>
      </c>
      <c r="E332" s="31">
        <f>VLOOKUP(C332,'[2]DU LIEU'!A:E,5,0)</f>
        <v>2400000</v>
      </c>
      <c r="F332" s="31">
        <v>2400000</v>
      </c>
      <c r="G332" s="31">
        <f t="shared" si="5"/>
        <v>0</v>
      </c>
      <c r="H332" s="32" t="s">
        <v>3524</v>
      </c>
      <c r="I332" s="42"/>
      <c r="J332" s="29"/>
      <c r="K332" s="29"/>
    </row>
    <row r="333" spans="1:11" ht="25.5">
      <c r="A333" s="44">
        <v>322</v>
      </c>
      <c r="B333" s="38">
        <v>42860</v>
      </c>
      <c r="C333" s="40">
        <v>401061</v>
      </c>
      <c r="D333" s="30" t="str">
        <f>VLOOKUP(C333,'[2]DU LIEU'!A:E,2,0)</f>
        <v>Triệu Thị Kim Dung</v>
      </c>
      <c r="E333" s="31">
        <f>VLOOKUP(C333,'[2]DU LIEU'!A:E,5,0)</f>
        <v>3600000</v>
      </c>
      <c r="F333" s="31">
        <v>3600000</v>
      </c>
      <c r="G333" s="31">
        <f t="shared" si="5"/>
        <v>0</v>
      </c>
      <c r="H333" s="32" t="s">
        <v>3525</v>
      </c>
      <c r="I333" s="42"/>
      <c r="J333" s="29"/>
      <c r="K333" s="29"/>
    </row>
    <row r="334" spans="1:11" ht="25.5">
      <c r="A334" s="44">
        <v>323</v>
      </c>
      <c r="B334" s="38">
        <v>42860</v>
      </c>
      <c r="C334" s="40">
        <v>403211</v>
      </c>
      <c r="D334" s="30" t="str">
        <f>VLOOKUP(C334,'[2]DU LIEU'!A:E,2,0)</f>
        <v>Trần Thị Mỵ</v>
      </c>
      <c r="E334" s="31">
        <f>VLOOKUP(C334,'[2]DU LIEU'!A:E,5,0)</f>
        <v>2400000</v>
      </c>
      <c r="F334" s="31">
        <v>2400000</v>
      </c>
      <c r="G334" s="31">
        <f t="shared" si="5"/>
        <v>0</v>
      </c>
      <c r="H334" s="32" t="s">
        <v>3527</v>
      </c>
      <c r="I334" s="42"/>
      <c r="J334" s="29"/>
      <c r="K334" s="29"/>
    </row>
    <row r="335" spans="1:11">
      <c r="A335" s="44">
        <v>324</v>
      </c>
      <c r="B335" s="38">
        <v>42860</v>
      </c>
      <c r="C335" s="40">
        <v>400663</v>
      </c>
      <c r="D335" s="30" t="str">
        <f>VLOOKUP(C335,'[2]DU LIEU'!A:E,2,0)</f>
        <v>Phạm Thị Linh</v>
      </c>
      <c r="E335" s="31">
        <f>VLOOKUP(C335,'[2]DU LIEU'!A:E,5,0)</f>
        <v>3800000</v>
      </c>
      <c r="F335" s="31">
        <v>3800000</v>
      </c>
      <c r="G335" s="31">
        <f t="shared" ref="G335:G397" si="6">F335-E335</f>
        <v>0</v>
      </c>
      <c r="H335" s="32" t="s">
        <v>3528</v>
      </c>
      <c r="I335" s="42"/>
      <c r="J335" s="29"/>
      <c r="K335" s="29"/>
    </row>
    <row r="336" spans="1:11" ht="25.5">
      <c r="A336" s="44">
        <v>325</v>
      </c>
      <c r="B336" s="38">
        <v>42860</v>
      </c>
      <c r="C336" s="40">
        <v>403207</v>
      </c>
      <c r="D336" s="30" t="str">
        <f>VLOOKUP(C336,'[2]DU LIEU'!A:E,2,0)</f>
        <v>Hoàng Quốc Anh</v>
      </c>
      <c r="E336" s="31">
        <f>VLOOKUP(C336,'[2]DU LIEU'!A:E,5,0)</f>
        <v>2400000</v>
      </c>
      <c r="F336" s="31">
        <v>2400000</v>
      </c>
      <c r="G336" s="31">
        <f t="shared" si="6"/>
        <v>0</v>
      </c>
      <c r="H336" s="32" t="s">
        <v>3529</v>
      </c>
      <c r="I336" s="42"/>
      <c r="J336" s="29"/>
      <c r="K336" s="29"/>
    </row>
    <row r="337" spans="1:11">
      <c r="A337" s="44">
        <v>326</v>
      </c>
      <c r="B337" s="38">
        <v>42860</v>
      </c>
      <c r="C337" s="40">
        <v>391328</v>
      </c>
      <c r="D337" s="30" t="str">
        <f>VLOOKUP(C337,'[2]DU LIEU'!A:E,2,0)</f>
        <v xml:space="preserve">Nguyễn Thị Hường  </v>
      </c>
      <c r="E337" s="31">
        <f>VLOOKUP(C337,'[2]DU LIEU'!A:E,5,0)</f>
        <v>5400000</v>
      </c>
      <c r="F337" s="31">
        <v>5400000</v>
      </c>
      <c r="G337" s="31">
        <f t="shared" si="6"/>
        <v>0</v>
      </c>
      <c r="H337" s="32" t="s">
        <v>3530</v>
      </c>
      <c r="I337" s="42"/>
      <c r="J337" s="29"/>
      <c r="K337" s="29"/>
    </row>
    <row r="338" spans="1:11">
      <c r="A338" s="44">
        <v>327</v>
      </c>
      <c r="B338" s="38">
        <v>42860</v>
      </c>
      <c r="C338" s="40">
        <v>390872</v>
      </c>
      <c r="D338" s="30" t="str">
        <f>VLOOKUP(C338,'[2]DU LIEU'!A:E,2,0)</f>
        <v xml:space="preserve">Đặng Tuấn Anh  </v>
      </c>
      <c r="E338" s="31">
        <f>VLOOKUP(C338,'[2]DU LIEU'!A:E,5,0)</f>
        <v>4000000</v>
      </c>
      <c r="F338" s="31">
        <v>4000000</v>
      </c>
      <c r="G338" s="31">
        <f t="shared" si="6"/>
        <v>0</v>
      </c>
      <c r="H338" s="32" t="s">
        <v>3532</v>
      </c>
      <c r="I338" s="42"/>
      <c r="J338" s="29"/>
      <c r="K338" s="29"/>
    </row>
    <row r="339" spans="1:11">
      <c r="A339" s="44">
        <v>328</v>
      </c>
      <c r="B339" s="38">
        <v>42860</v>
      </c>
      <c r="C339" s="40">
        <v>390806</v>
      </c>
      <c r="D339" s="30" t="str">
        <f>VLOOKUP(C339,'[2]DU LIEU'!A:E,2,0)</f>
        <v xml:space="preserve">Lữ Thị Lan  </v>
      </c>
      <c r="E339" s="31">
        <f>VLOOKUP(C339,'[2]DU LIEU'!A:E,5,0)</f>
        <v>1020000</v>
      </c>
      <c r="F339" s="31">
        <v>1020000</v>
      </c>
      <c r="G339" s="31">
        <f t="shared" si="6"/>
        <v>0</v>
      </c>
      <c r="H339" s="32" t="s">
        <v>3533</v>
      </c>
      <c r="I339" s="42"/>
      <c r="J339" s="29"/>
      <c r="K339" s="29"/>
    </row>
    <row r="340" spans="1:11">
      <c r="A340" s="44">
        <v>329</v>
      </c>
      <c r="B340" s="38">
        <v>42860</v>
      </c>
      <c r="C340" s="40">
        <v>402452</v>
      </c>
      <c r="D340" s="30" t="str">
        <f>VLOOKUP(C340,'[2]DU LIEU'!A:E,2,0)</f>
        <v>Phạm Thu Hảo</v>
      </c>
      <c r="E340" s="31">
        <f>VLOOKUP(C340,'[2]DU LIEU'!A:E,5,0)</f>
        <v>4000000</v>
      </c>
      <c r="F340" s="31">
        <v>4000000</v>
      </c>
      <c r="G340" s="31">
        <f t="shared" si="6"/>
        <v>0</v>
      </c>
      <c r="H340" s="32" t="s">
        <v>3534</v>
      </c>
      <c r="I340" s="42"/>
      <c r="J340" s="29"/>
      <c r="K340" s="29"/>
    </row>
    <row r="341" spans="1:11" ht="25.5">
      <c r="A341" s="44">
        <v>330</v>
      </c>
      <c r="B341" s="38">
        <v>42860</v>
      </c>
      <c r="C341" s="40">
        <v>402351</v>
      </c>
      <c r="D341" s="30" t="str">
        <f>VLOOKUP(C341,'[2]DU LIEU'!A:E,2,0)</f>
        <v>Đinh Thùy Linh</v>
      </c>
      <c r="E341" s="31">
        <f>VLOOKUP(C341,'[2]DU LIEU'!A:E,5,0)</f>
        <v>3800000</v>
      </c>
      <c r="F341" s="31">
        <v>3800000</v>
      </c>
      <c r="G341" s="31">
        <f t="shared" si="6"/>
        <v>0</v>
      </c>
      <c r="H341" s="32" t="s">
        <v>3535</v>
      </c>
      <c r="I341" s="42"/>
      <c r="J341" s="29"/>
      <c r="K341" s="29"/>
    </row>
    <row r="342" spans="1:11">
      <c r="A342" s="44">
        <v>331</v>
      </c>
      <c r="B342" s="38">
        <v>42860</v>
      </c>
      <c r="C342" s="40">
        <v>382502</v>
      </c>
      <c r="D342" s="30" t="str">
        <f>VLOOKUP(C342,'[2]DU LIEU'!A:E,2,0)</f>
        <v xml:space="preserve">Đinh Thị Hồng Thanh  </v>
      </c>
      <c r="E342" s="31">
        <f>VLOOKUP(C342,'[2]DU LIEU'!A:E,5,0)</f>
        <v>2000000</v>
      </c>
      <c r="F342" s="31">
        <v>2000000</v>
      </c>
      <c r="G342" s="31">
        <f t="shared" si="6"/>
        <v>0</v>
      </c>
      <c r="H342" s="32" t="s">
        <v>3536</v>
      </c>
      <c r="I342" s="42"/>
      <c r="J342" s="29"/>
      <c r="K342" s="29"/>
    </row>
    <row r="343" spans="1:11">
      <c r="A343" s="44">
        <v>332</v>
      </c>
      <c r="B343" s="38">
        <v>42860</v>
      </c>
      <c r="C343" s="40">
        <v>401670</v>
      </c>
      <c r="D343" s="30" t="str">
        <f>VLOOKUP(C343,'[2]DU LIEU'!A:E,2,0)</f>
        <v>Hoàng Văn Hưng</v>
      </c>
      <c r="E343" s="31">
        <f>VLOOKUP(C343,'[2]DU LIEU'!A:E,5,0)</f>
        <v>8000000</v>
      </c>
      <c r="F343" s="31">
        <v>8000000</v>
      </c>
      <c r="G343" s="31">
        <f t="shared" si="6"/>
        <v>0</v>
      </c>
      <c r="H343" s="32" t="s">
        <v>3537</v>
      </c>
      <c r="I343" s="42"/>
      <c r="J343" s="29"/>
      <c r="K343" s="29"/>
    </row>
    <row r="344" spans="1:11" ht="25.5">
      <c r="A344" s="44">
        <v>333</v>
      </c>
      <c r="B344" s="38">
        <v>42860</v>
      </c>
      <c r="C344" s="40">
        <v>402216</v>
      </c>
      <c r="D344" s="30" t="str">
        <f>VLOOKUP(C344,'[2]DU LIEU'!A:E,2,0)</f>
        <v>Phí Nguyễn Phương Linh</v>
      </c>
      <c r="E344" s="31">
        <f>VLOOKUP(C344,'[2]DU LIEU'!A:E,5,0)</f>
        <v>4000000</v>
      </c>
      <c r="F344" s="31">
        <v>4000000</v>
      </c>
      <c r="G344" s="31">
        <f t="shared" si="6"/>
        <v>0</v>
      </c>
      <c r="H344" s="32" t="s">
        <v>3538</v>
      </c>
      <c r="I344" s="42"/>
      <c r="J344" s="29"/>
      <c r="K344" s="29"/>
    </row>
    <row r="345" spans="1:11" ht="25.5">
      <c r="A345" s="44">
        <v>334</v>
      </c>
      <c r="B345" s="38">
        <v>42860</v>
      </c>
      <c r="C345" s="40">
        <v>381333</v>
      </c>
      <c r="D345" s="30" t="str">
        <f>VLOOKUP(C345,'[2]DU LIEU'!A:E,2,0)</f>
        <v xml:space="preserve">Mai Quang Huy  </v>
      </c>
      <c r="E345" s="31">
        <f>VLOOKUP(C345,'[2]DU LIEU'!A:E,5,0)</f>
        <v>1400000</v>
      </c>
      <c r="F345" s="31">
        <v>1400000</v>
      </c>
      <c r="G345" s="31">
        <f t="shared" si="6"/>
        <v>0</v>
      </c>
      <c r="H345" s="32" t="s">
        <v>3539</v>
      </c>
      <c r="I345" s="42"/>
      <c r="J345" s="29"/>
      <c r="K345" s="29"/>
    </row>
    <row r="346" spans="1:11">
      <c r="A346" s="44">
        <v>335</v>
      </c>
      <c r="B346" s="38">
        <v>42860</v>
      </c>
      <c r="C346" s="40">
        <v>404009</v>
      </c>
      <c r="D346" s="30" t="str">
        <f>VLOOKUP(C346,'[2]DU LIEU'!A:E,2,0)</f>
        <v>Trần Huyền Anh</v>
      </c>
      <c r="E346" s="31">
        <f>VLOOKUP(C346,'[2]DU LIEU'!A:E,5,0)</f>
        <v>6400000</v>
      </c>
      <c r="F346" s="31">
        <v>6400000</v>
      </c>
      <c r="G346" s="31">
        <f t="shared" si="6"/>
        <v>0</v>
      </c>
      <c r="H346" s="32" t="s">
        <v>3540</v>
      </c>
      <c r="I346" s="42"/>
      <c r="J346" s="29"/>
      <c r="K346" s="29"/>
    </row>
    <row r="347" spans="1:11">
      <c r="A347" s="44">
        <v>336</v>
      </c>
      <c r="B347" s="38">
        <v>42860</v>
      </c>
      <c r="C347" s="40">
        <v>390611</v>
      </c>
      <c r="D347" s="30" t="str">
        <f>VLOOKUP(C347,'[2]DU LIEU'!A:E,2,0)</f>
        <v xml:space="preserve">Nông Thị Huyền  </v>
      </c>
      <c r="E347" s="31">
        <f>VLOOKUP(C347,'[2]DU LIEU'!A:E,5,0)</f>
        <v>3800000</v>
      </c>
      <c r="F347" s="31">
        <v>3800000</v>
      </c>
      <c r="G347" s="31">
        <f t="shared" si="6"/>
        <v>0</v>
      </c>
      <c r="H347" s="32" t="s">
        <v>3541</v>
      </c>
      <c r="I347" s="42"/>
      <c r="J347" s="29"/>
      <c r="K347" s="29"/>
    </row>
    <row r="348" spans="1:11">
      <c r="A348" s="44">
        <v>337</v>
      </c>
      <c r="B348" s="38">
        <v>42860</v>
      </c>
      <c r="C348" s="40">
        <v>403742</v>
      </c>
      <c r="D348" s="30" t="str">
        <f>VLOOKUP(C348,'[2]DU LIEU'!A:E,2,0)</f>
        <v>Trần Cao ánh Dương</v>
      </c>
      <c r="E348" s="31">
        <f>VLOOKUP(C348,'[2]DU LIEU'!A:E,5,0)</f>
        <v>4000000</v>
      </c>
      <c r="F348" s="31">
        <v>4000000</v>
      </c>
      <c r="G348" s="31">
        <f t="shared" si="6"/>
        <v>0</v>
      </c>
      <c r="H348" s="32" t="s">
        <v>3542</v>
      </c>
      <c r="I348" s="42"/>
      <c r="J348" s="29"/>
      <c r="K348" s="29"/>
    </row>
    <row r="349" spans="1:11">
      <c r="A349" s="44">
        <v>338</v>
      </c>
      <c r="B349" s="38">
        <v>42860</v>
      </c>
      <c r="C349" s="40">
        <v>400564</v>
      </c>
      <c r="D349" s="30" t="str">
        <f>VLOOKUP(C349,'[2]DU LIEU'!A:E,2,0)</f>
        <v>Lã Thị Thanh</v>
      </c>
      <c r="E349" s="31">
        <f>VLOOKUP(C349,'[2]DU LIEU'!A:E,5,0)</f>
        <v>4000000</v>
      </c>
      <c r="F349" s="31">
        <v>4000000</v>
      </c>
      <c r="G349" s="31">
        <f t="shared" si="6"/>
        <v>0</v>
      </c>
      <c r="H349" s="32" t="s">
        <v>3543</v>
      </c>
      <c r="I349" s="42"/>
      <c r="J349" s="29"/>
      <c r="K349" s="29"/>
    </row>
    <row r="350" spans="1:11">
      <c r="A350" s="44">
        <v>339</v>
      </c>
      <c r="B350" s="38">
        <v>42860</v>
      </c>
      <c r="C350" s="40">
        <v>402329</v>
      </c>
      <c r="D350" s="30" t="str">
        <f>VLOOKUP(C350,'[2]DU LIEU'!A:E,2,0)</f>
        <v>Vũ Thị Xuân</v>
      </c>
      <c r="E350" s="31">
        <f>VLOOKUP(C350,'[2]DU LIEU'!A:E,5,0)</f>
        <v>3600000</v>
      </c>
      <c r="F350" s="31">
        <v>3600000</v>
      </c>
      <c r="G350" s="31">
        <f t="shared" si="6"/>
        <v>0</v>
      </c>
      <c r="H350" s="32" t="s">
        <v>3544</v>
      </c>
      <c r="I350" s="42"/>
      <c r="J350" s="29"/>
      <c r="K350" s="29"/>
    </row>
    <row r="351" spans="1:11">
      <c r="A351" s="44">
        <v>340</v>
      </c>
      <c r="B351" s="38">
        <v>42860</v>
      </c>
      <c r="C351" s="40">
        <v>403158</v>
      </c>
      <c r="D351" s="30" t="str">
        <f>VLOOKUP(C351,'[2]DU LIEU'!A:E,2,0)</f>
        <v>Nguyễn Thị Phượng</v>
      </c>
      <c r="E351" s="31">
        <f>VLOOKUP(C351,'[2]DU LIEU'!A:E,5,0)</f>
        <v>2400000</v>
      </c>
      <c r="F351" s="31">
        <v>2400000</v>
      </c>
      <c r="G351" s="31">
        <f t="shared" si="6"/>
        <v>0</v>
      </c>
      <c r="H351" s="32" t="s">
        <v>3545</v>
      </c>
      <c r="I351" s="42"/>
      <c r="J351" s="29"/>
      <c r="K351" s="29"/>
    </row>
    <row r="352" spans="1:11" ht="25.5">
      <c r="A352" s="44">
        <v>341</v>
      </c>
      <c r="B352" s="38">
        <v>42860</v>
      </c>
      <c r="C352" s="40">
        <v>403219</v>
      </c>
      <c r="D352" s="30" t="str">
        <f>VLOOKUP(C352,'[2]DU LIEU'!A:E,2,0)</f>
        <v>Trần Thị Mai</v>
      </c>
      <c r="E352" s="31">
        <f>VLOOKUP(C352,'[2]DU LIEU'!A:E,5,0)</f>
        <v>2400000</v>
      </c>
      <c r="F352" s="31">
        <v>2400000</v>
      </c>
      <c r="G352" s="31">
        <f t="shared" si="6"/>
        <v>0</v>
      </c>
      <c r="H352" s="32" t="s">
        <v>3546</v>
      </c>
      <c r="I352" s="42"/>
      <c r="J352" s="29"/>
      <c r="K352" s="29"/>
    </row>
    <row r="353" spans="1:11">
      <c r="A353" s="44">
        <v>342</v>
      </c>
      <c r="B353" s="38">
        <v>42860</v>
      </c>
      <c r="C353" s="40">
        <v>403645</v>
      </c>
      <c r="D353" s="30" t="str">
        <f>VLOOKUP(C353,'[2]DU LIEU'!A:E,2,0)</f>
        <v>Hoàng Thị Trà My</v>
      </c>
      <c r="E353" s="31">
        <f>VLOOKUP(C353,'[2]DU LIEU'!A:E,5,0)</f>
        <v>2400000</v>
      </c>
      <c r="F353" s="31">
        <v>2400000</v>
      </c>
      <c r="G353" s="31">
        <f t="shared" si="6"/>
        <v>0</v>
      </c>
      <c r="H353" s="32" t="s">
        <v>3547</v>
      </c>
      <c r="I353" s="42"/>
      <c r="J353" s="29"/>
      <c r="K353" s="29"/>
    </row>
    <row r="354" spans="1:11">
      <c r="A354" s="44">
        <v>343</v>
      </c>
      <c r="B354" s="38">
        <v>42860</v>
      </c>
      <c r="C354" s="40">
        <v>402210</v>
      </c>
      <c r="D354" s="30" t="str">
        <f>VLOOKUP(C354,'[2]DU LIEU'!A:E,2,0)</f>
        <v>Nguyễn Thị Phương Anh</v>
      </c>
      <c r="E354" s="31">
        <f>VLOOKUP(C354,'[2]DU LIEU'!A:E,5,0)</f>
        <v>3800000</v>
      </c>
      <c r="F354" s="31">
        <v>3800000</v>
      </c>
      <c r="G354" s="31">
        <f t="shared" si="6"/>
        <v>0</v>
      </c>
      <c r="H354" s="32" t="s">
        <v>3548</v>
      </c>
      <c r="I354" s="42"/>
      <c r="J354" s="29"/>
      <c r="K354" s="29"/>
    </row>
    <row r="355" spans="1:11">
      <c r="A355" s="44">
        <v>344</v>
      </c>
      <c r="B355" s="38">
        <v>42860</v>
      </c>
      <c r="C355" s="40">
        <v>401446</v>
      </c>
      <c r="D355" s="30" t="str">
        <f>VLOOKUP(C355,'[2]DU LIEU'!A:E,2,0)</f>
        <v>Vũ Hải Anh</v>
      </c>
      <c r="E355" s="31">
        <f>VLOOKUP(C355,'[2]DU LIEU'!A:E,5,0)</f>
        <v>4000000</v>
      </c>
      <c r="F355" s="31">
        <v>4000000</v>
      </c>
      <c r="G355" s="31">
        <f t="shared" si="6"/>
        <v>0</v>
      </c>
      <c r="H355" s="32" t="s">
        <v>3549</v>
      </c>
      <c r="I355" s="42"/>
      <c r="J355" s="29"/>
      <c r="K355" s="29"/>
    </row>
    <row r="356" spans="1:11">
      <c r="A356" s="44">
        <v>345</v>
      </c>
      <c r="B356" s="38">
        <v>42860</v>
      </c>
      <c r="C356" s="40">
        <v>392128</v>
      </c>
      <c r="D356" s="30" t="str">
        <f>VLOOKUP(C356,'[2]DU LIEU'!A:E,2,0)</f>
        <v xml:space="preserve">Nguyễn Thị Xuân  </v>
      </c>
      <c r="E356" s="31">
        <f>VLOOKUP(C356,'[2]DU LIEU'!A:E,5,0)</f>
        <v>4000000</v>
      </c>
      <c r="F356" s="31">
        <v>4000000</v>
      </c>
      <c r="G356" s="31">
        <f t="shared" si="6"/>
        <v>0</v>
      </c>
      <c r="H356" s="32" t="s">
        <v>3550</v>
      </c>
      <c r="I356" s="42"/>
      <c r="J356" s="29"/>
      <c r="K356" s="29"/>
    </row>
    <row r="357" spans="1:11">
      <c r="A357" s="44">
        <v>346</v>
      </c>
      <c r="B357" s="38">
        <v>42860</v>
      </c>
      <c r="C357" s="40">
        <v>391872</v>
      </c>
      <c r="D357" s="30" t="str">
        <f>VLOOKUP(C357,'[2]DU LIEU'!A:E,2,0)</f>
        <v xml:space="preserve">Ma Thị Phượng  </v>
      </c>
      <c r="E357" s="31">
        <f>VLOOKUP(C357,'[2]DU LIEU'!A:E,5,0)</f>
        <v>4400000</v>
      </c>
      <c r="F357" s="31">
        <v>4400000</v>
      </c>
      <c r="G357" s="31">
        <f t="shared" si="6"/>
        <v>0</v>
      </c>
      <c r="H357" s="32" t="s">
        <v>3551</v>
      </c>
      <c r="I357" s="42"/>
      <c r="J357" s="29"/>
      <c r="K357" s="29"/>
    </row>
    <row r="358" spans="1:11">
      <c r="A358" s="44">
        <v>347</v>
      </c>
      <c r="B358" s="38">
        <v>42860</v>
      </c>
      <c r="C358" s="40">
        <v>401034</v>
      </c>
      <c r="D358" s="30" t="str">
        <f>VLOOKUP(C358,'[2]DU LIEU'!A:E,2,0)</f>
        <v>Nguyễn Thị Như Quỳnh</v>
      </c>
      <c r="E358" s="31">
        <f>VLOOKUP(C358,'[2]DU LIEU'!A:E,5,0)</f>
        <v>3600000</v>
      </c>
      <c r="F358" s="31">
        <v>3600000</v>
      </c>
      <c r="G358" s="31">
        <f t="shared" si="6"/>
        <v>0</v>
      </c>
      <c r="H358" s="32" t="s">
        <v>3552</v>
      </c>
      <c r="I358" s="42"/>
      <c r="J358" s="29"/>
      <c r="K358" s="29"/>
    </row>
    <row r="359" spans="1:11">
      <c r="A359" s="44">
        <v>348</v>
      </c>
      <c r="B359" s="38">
        <v>42860</v>
      </c>
      <c r="C359" s="40">
        <v>404040</v>
      </c>
      <c r="D359" s="30" t="str">
        <f>VLOOKUP(C359,'[2]DU LIEU'!A:E,2,0)</f>
        <v>Nguyễn Bảo Linh</v>
      </c>
      <c r="E359" s="31">
        <f>VLOOKUP(C359,'[2]DU LIEU'!A:E,5,0)</f>
        <v>6400000</v>
      </c>
      <c r="F359" s="31">
        <v>6400000</v>
      </c>
      <c r="G359" s="31">
        <f t="shared" si="6"/>
        <v>0</v>
      </c>
      <c r="H359" s="32" t="s">
        <v>3553</v>
      </c>
      <c r="I359" s="42"/>
      <c r="J359" s="29"/>
      <c r="K359" s="29"/>
    </row>
    <row r="360" spans="1:11">
      <c r="A360" s="44">
        <v>349</v>
      </c>
      <c r="B360" s="38">
        <v>42860</v>
      </c>
      <c r="C360" s="40">
        <v>403946</v>
      </c>
      <c r="D360" s="30" t="str">
        <f>VLOOKUP(C360,'[2]DU LIEU'!A:E,2,0)</f>
        <v>Nguyễn Đỗ Quyên</v>
      </c>
      <c r="E360" s="31">
        <f>VLOOKUP(C360,'[2]DU LIEU'!A:E,5,0)</f>
        <v>6400000</v>
      </c>
      <c r="F360" s="31">
        <v>6400000</v>
      </c>
      <c r="G360" s="31">
        <f t="shared" si="6"/>
        <v>0</v>
      </c>
      <c r="H360" s="32" t="s">
        <v>3554</v>
      </c>
      <c r="I360" s="42"/>
      <c r="J360" s="29"/>
      <c r="K360" s="29"/>
    </row>
    <row r="361" spans="1:11">
      <c r="A361" s="44">
        <v>350</v>
      </c>
      <c r="B361" s="38">
        <v>42860</v>
      </c>
      <c r="C361" s="40">
        <v>382251</v>
      </c>
      <c r="D361" s="30" t="str">
        <f>VLOOKUP(C361,'[2]DU LIEU'!A:E,2,0)</f>
        <v xml:space="preserve">Hoàng Ngọc ánh  </v>
      </c>
      <c r="E361" s="31">
        <f>VLOOKUP(C361,'[2]DU LIEU'!A:E,5,0)</f>
        <v>2000000</v>
      </c>
      <c r="F361" s="31">
        <v>2000000</v>
      </c>
      <c r="G361" s="31">
        <f t="shared" si="6"/>
        <v>0</v>
      </c>
      <c r="H361" s="32" t="s">
        <v>3555</v>
      </c>
      <c r="I361" s="42"/>
      <c r="J361" s="29"/>
      <c r="K361" s="29"/>
    </row>
    <row r="362" spans="1:11">
      <c r="A362" s="44">
        <v>351</v>
      </c>
      <c r="B362" s="38">
        <v>42860</v>
      </c>
      <c r="C362" s="40">
        <v>402013</v>
      </c>
      <c r="D362" s="30" t="str">
        <f>VLOOKUP(C362,'[2]DU LIEU'!A:E,2,0)</f>
        <v>Trần Thanh Tùng</v>
      </c>
      <c r="E362" s="31">
        <f>VLOOKUP(C362,'[2]DU LIEU'!A:E,5,0)</f>
        <v>4000000</v>
      </c>
      <c r="F362" s="31">
        <v>4000000</v>
      </c>
      <c r="G362" s="31">
        <f t="shared" si="6"/>
        <v>0</v>
      </c>
      <c r="H362" s="32" t="s">
        <v>3556</v>
      </c>
      <c r="I362" s="42"/>
      <c r="J362" s="29"/>
      <c r="K362" s="29"/>
    </row>
    <row r="363" spans="1:11">
      <c r="A363" s="44">
        <v>352</v>
      </c>
      <c r="B363" s="38">
        <v>42860</v>
      </c>
      <c r="C363" s="40">
        <v>401162</v>
      </c>
      <c r="D363" s="30" t="str">
        <f>VLOOKUP(C363,'[2]DU LIEU'!A:E,2,0)</f>
        <v>Nguyễn Thị Hiền</v>
      </c>
      <c r="E363" s="31">
        <f>VLOOKUP(C363,'[2]DU LIEU'!A:E,5,0)</f>
        <v>3400000</v>
      </c>
      <c r="F363" s="31">
        <v>3400000</v>
      </c>
      <c r="G363" s="31">
        <f t="shared" si="6"/>
        <v>0</v>
      </c>
      <c r="H363" s="32" t="s">
        <v>3557</v>
      </c>
      <c r="I363" s="42"/>
      <c r="J363" s="29"/>
      <c r="K363" s="29"/>
    </row>
    <row r="364" spans="1:11">
      <c r="A364" s="44">
        <v>353</v>
      </c>
      <c r="B364" s="38">
        <v>42860</v>
      </c>
      <c r="C364" s="40">
        <v>381268</v>
      </c>
      <c r="D364" s="30" t="str">
        <f>VLOOKUP(C364,'[2]DU LIEU'!A:E,2,0)</f>
        <v xml:space="preserve">Vũ Văn Phúc  </v>
      </c>
      <c r="E364" s="31">
        <f>VLOOKUP(C364,'[2]DU LIEU'!A:E,5,0)</f>
        <v>4000000</v>
      </c>
      <c r="F364" s="31">
        <v>4000000</v>
      </c>
      <c r="G364" s="31">
        <f t="shared" si="6"/>
        <v>0</v>
      </c>
      <c r="H364" s="32" t="s">
        <v>3558</v>
      </c>
      <c r="I364" s="42"/>
      <c r="J364" s="29"/>
      <c r="K364" s="29"/>
    </row>
    <row r="365" spans="1:11">
      <c r="A365" s="44">
        <v>354</v>
      </c>
      <c r="B365" s="38">
        <v>42860</v>
      </c>
      <c r="C365" s="40">
        <v>391358</v>
      </c>
      <c r="D365" s="30" t="str">
        <f>VLOOKUP(C365,'[2]DU LIEU'!A:E,2,0)</f>
        <v xml:space="preserve">Hà Thu Thảo  </v>
      </c>
      <c r="E365" s="31">
        <f>VLOOKUP(C365,'[2]DU LIEU'!A:E,5,0)</f>
        <v>3800000</v>
      </c>
      <c r="F365" s="31">
        <v>3800000</v>
      </c>
      <c r="G365" s="31">
        <f t="shared" si="6"/>
        <v>0</v>
      </c>
      <c r="H365" s="32" t="s">
        <v>3559</v>
      </c>
      <c r="I365" s="42"/>
      <c r="J365" s="29"/>
      <c r="K365" s="29"/>
    </row>
    <row r="366" spans="1:11">
      <c r="A366" s="44">
        <v>355</v>
      </c>
      <c r="B366" s="38">
        <v>42860</v>
      </c>
      <c r="C366" s="40">
        <v>401027</v>
      </c>
      <c r="D366" s="30" t="str">
        <f>VLOOKUP(C366,'[2]DU LIEU'!A:E,2,0)</f>
        <v>Vũ Hà Quỳnh</v>
      </c>
      <c r="E366" s="31">
        <f>VLOOKUP(C366,'[2]DU LIEU'!A:E,5,0)</f>
        <v>4000000</v>
      </c>
      <c r="F366" s="31">
        <v>4000000</v>
      </c>
      <c r="G366" s="31">
        <f t="shared" si="6"/>
        <v>0</v>
      </c>
      <c r="H366" s="32" t="s">
        <v>3560</v>
      </c>
      <c r="I366" s="42"/>
      <c r="J366" s="29"/>
      <c r="K366" s="29"/>
    </row>
    <row r="367" spans="1:11" ht="25.5">
      <c r="A367" s="44">
        <v>356</v>
      </c>
      <c r="B367" s="38">
        <v>42860</v>
      </c>
      <c r="C367" s="40">
        <v>401021</v>
      </c>
      <c r="D367" s="30" t="str">
        <f>VLOOKUP(C367,'[2]DU LIEU'!A:E,2,0)</f>
        <v>Trần Thị Tho</v>
      </c>
      <c r="E367" s="31">
        <f>VLOOKUP(C367,'[2]DU LIEU'!A:E,5,0)</f>
        <v>2800000</v>
      </c>
      <c r="F367" s="31">
        <v>2800000</v>
      </c>
      <c r="G367" s="31">
        <f t="shared" si="6"/>
        <v>0</v>
      </c>
      <c r="H367" s="32" t="s">
        <v>3561</v>
      </c>
      <c r="I367" s="42"/>
      <c r="J367" s="29"/>
      <c r="K367" s="29"/>
    </row>
    <row r="368" spans="1:11" ht="25.5">
      <c r="A368" s="44">
        <v>357</v>
      </c>
      <c r="B368" s="38">
        <v>42860</v>
      </c>
      <c r="C368" s="40">
        <v>382810</v>
      </c>
      <c r="D368" s="30" t="str">
        <f>VLOOKUP(C368,'[2]DU LIEU'!A:E,2,0)</f>
        <v xml:space="preserve">Hà Thị Phương Ly  </v>
      </c>
      <c r="E368" s="31">
        <f>VLOOKUP(C368,'[2]DU LIEU'!A:E,5,0)</f>
        <v>2000000</v>
      </c>
      <c r="F368" s="31">
        <v>2000000</v>
      </c>
      <c r="G368" s="31">
        <f t="shared" si="6"/>
        <v>0</v>
      </c>
      <c r="H368" s="32" t="s">
        <v>3562</v>
      </c>
      <c r="I368" s="42"/>
      <c r="J368" s="29"/>
      <c r="K368" s="29"/>
    </row>
    <row r="369" spans="1:11" ht="25.5">
      <c r="A369" s="44">
        <v>358</v>
      </c>
      <c r="B369" s="38">
        <v>42860</v>
      </c>
      <c r="C369" s="40">
        <v>400806</v>
      </c>
      <c r="D369" s="30" t="str">
        <f>VLOOKUP(C369,'[2]DU LIEU'!A:E,2,0)</f>
        <v>Đinh Phương Thảo</v>
      </c>
      <c r="E369" s="31">
        <f>VLOOKUP(C369,'[2]DU LIEU'!A:E,5,0)</f>
        <v>4000000</v>
      </c>
      <c r="F369" s="31">
        <v>4000000</v>
      </c>
      <c r="G369" s="31">
        <f t="shared" si="6"/>
        <v>0</v>
      </c>
      <c r="H369" s="32" t="s">
        <v>3563</v>
      </c>
      <c r="I369" s="42"/>
      <c r="J369" s="29"/>
      <c r="K369" s="29"/>
    </row>
    <row r="370" spans="1:11" ht="25.5">
      <c r="A370" s="44">
        <v>359</v>
      </c>
      <c r="B370" s="38">
        <v>42860</v>
      </c>
      <c r="C370" s="40">
        <v>390329</v>
      </c>
      <c r="D370" s="30" t="str">
        <f>VLOOKUP(C370,'[2]DU LIEU'!A:E,2,0)</f>
        <v xml:space="preserve">Nguyễn Thị Quỳnh Châm  </v>
      </c>
      <c r="E370" s="31">
        <f>VLOOKUP(C370,'[2]DU LIEU'!A:E,5,0)</f>
        <v>3800000</v>
      </c>
      <c r="F370" s="31">
        <v>3800000</v>
      </c>
      <c r="G370" s="31">
        <f t="shared" si="6"/>
        <v>0</v>
      </c>
      <c r="H370" s="32" t="s">
        <v>3564</v>
      </c>
      <c r="I370" s="42"/>
      <c r="J370" s="29"/>
      <c r="K370" s="29"/>
    </row>
    <row r="371" spans="1:11" ht="25.5">
      <c r="A371" s="44">
        <v>360</v>
      </c>
      <c r="B371" s="38">
        <v>42860</v>
      </c>
      <c r="C371" s="40">
        <v>382811</v>
      </c>
      <c r="D371" s="30" t="str">
        <f>VLOOKUP(C371,'[2]DU LIEU'!A:E,2,0)</f>
        <v xml:space="preserve">Thân Thị Thảo  </v>
      </c>
      <c r="E371" s="31">
        <f>VLOOKUP(C371,'[2]DU LIEU'!A:E,5,0)</f>
        <v>2800000</v>
      </c>
      <c r="F371" s="31">
        <v>2800000</v>
      </c>
      <c r="G371" s="31">
        <f t="shared" si="6"/>
        <v>0</v>
      </c>
      <c r="H371" s="32" t="s">
        <v>3565</v>
      </c>
      <c r="I371" s="42"/>
      <c r="J371" s="29"/>
      <c r="K371" s="29"/>
    </row>
    <row r="372" spans="1:11" ht="25.5">
      <c r="A372" s="44">
        <v>361</v>
      </c>
      <c r="B372" s="38">
        <v>42860</v>
      </c>
      <c r="C372" s="40">
        <v>392533</v>
      </c>
      <c r="D372" s="30" t="str">
        <f>VLOOKUP(C372,'[2]DU LIEU'!A:E,2,0)</f>
        <v xml:space="preserve">Nguyễn Hoàng Linh Dung  </v>
      </c>
      <c r="E372" s="31">
        <f>VLOOKUP(C372,'[2]DU LIEU'!A:E,5,0)</f>
        <v>3000000</v>
      </c>
      <c r="F372" s="31">
        <v>3000000</v>
      </c>
      <c r="G372" s="31">
        <f t="shared" si="6"/>
        <v>0</v>
      </c>
      <c r="H372" s="32" t="s">
        <v>3566</v>
      </c>
      <c r="I372" s="42"/>
      <c r="J372" s="29"/>
      <c r="K372" s="29"/>
    </row>
    <row r="373" spans="1:11">
      <c r="A373" s="44">
        <v>362</v>
      </c>
      <c r="B373" s="38">
        <v>42860</v>
      </c>
      <c r="C373" s="40">
        <v>391409</v>
      </c>
      <c r="D373" s="30" t="str">
        <f>VLOOKUP(C373,'[2]DU LIEU'!A:E,2,0)</f>
        <v xml:space="preserve">Chu Yến Nhi  </v>
      </c>
      <c r="E373" s="31">
        <f>VLOOKUP(C373,'[2]DU LIEU'!A:E,5,0)</f>
        <v>4400000</v>
      </c>
      <c r="F373" s="31">
        <v>4400000</v>
      </c>
      <c r="G373" s="31">
        <f t="shared" si="6"/>
        <v>0</v>
      </c>
      <c r="H373" s="32" t="s">
        <v>3567</v>
      </c>
      <c r="I373" s="42"/>
      <c r="J373" s="29"/>
      <c r="K373" s="29"/>
    </row>
    <row r="374" spans="1:11">
      <c r="A374" s="44">
        <v>363</v>
      </c>
      <c r="B374" s="38">
        <v>42860</v>
      </c>
      <c r="C374" s="40">
        <v>402372</v>
      </c>
      <c r="D374" s="30" t="str">
        <f>VLOOKUP(C374,'[2]DU LIEU'!A:E,2,0)</f>
        <v>Lục Thị Nhình</v>
      </c>
      <c r="E374" s="31">
        <f>VLOOKUP(C374,'[2]DU LIEU'!A:E,5,0)</f>
        <v>1200000</v>
      </c>
      <c r="F374" s="31">
        <v>1200000</v>
      </c>
      <c r="G374" s="31">
        <f t="shared" si="6"/>
        <v>0</v>
      </c>
      <c r="H374" s="32" t="s">
        <v>3568</v>
      </c>
      <c r="I374" s="42"/>
      <c r="J374" s="29"/>
      <c r="K374" s="29"/>
    </row>
    <row r="375" spans="1:11">
      <c r="A375" s="44">
        <v>364</v>
      </c>
      <c r="B375" s="38">
        <v>42860</v>
      </c>
      <c r="C375" s="40">
        <v>381602</v>
      </c>
      <c r="D375" s="30" t="str">
        <f>VLOOKUP(C375,'[2]DU LIEU'!A:E,2,0)</f>
        <v xml:space="preserve">Tường Thị Kiều Chinh  </v>
      </c>
      <c r="E375" s="31">
        <f>VLOOKUP(C375,'[2]DU LIEU'!A:E,5,0)</f>
        <v>800000</v>
      </c>
      <c r="F375" s="31">
        <v>800000</v>
      </c>
      <c r="G375" s="31">
        <f t="shared" si="6"/>
        <v>0</v>
      </c>
      <c r="H375" s="32" t="s">
        <v>3569</v>
      </c>
      <c r="I375" s="42"/>
      <c r="J375" s="29"/>
      <c r="K375" s="29"/>
    </row>
    <row r="376" spans="1:11">
      <c r="A376" s="44">
        <v>365</v>
      </c>
      <c r="B376" s="38">
        <v>42860</v>
      </c>
      <c r="C376" s="40">
        <v>403164</v>
      </c>
      <c r="D376" s="30" t="str">
        <f>VLOOKUP(C376,'[2]DU LIEU'!A:E,2,0)</f>
        <v>Nguyễn Thị Hương Giang</v>
      </c>
      <c r="E376" s="31">
        <f>VLOOKUP(C376,'[2]DU LIEU'!A:E,5,0)</f>
        <v>2400000</v>
      </c>
      <c r="F376" s="31">
        <v>2400000</v>
      </c>
      <c r="G376" s="31">
        <f t="shared" si="6"/>
        <v>0</v>
      </c>
      <c r="H376" s="32" t="s">
        <v>3570</v>
      </c>
      <c r="I376" s="42"/>
      <c r="J376" s="29"/>
      <c r="K376" s="29"/>
    </row>
    <row r="377" spans="1:11">
      <c r="A377" s="44">
        <v>366</v>
      </c>
      <c r="B377" s="38">
        <v>42860</v>
      </c>
      <c r="C377" s="40">
        <v>401532</v>
      </c>
      <c r="D377" s="30" t="str">
        <f>VLOOKUP(C377,'[2]DU LIEU'!A:E,2,0)</f>
        <v>Trịnh Thị Trâm Anh</v>
      </c>
      <c r="E377" s="31">
        <f>VLOOKUP(C377,'[2]DU LIEU'!A:E,5,0)</f>
        <v>3800000</v>
      </c>
      <c r="F377" s="31">
        <v>3800000</v>
      </c>
      <c r="G377" s="31">
        <f t="shared" si="6"/>
        <v>0</v>
      </c>
      <c r="H377" s="32" t="s">
        <v>3571</v>
      </c>
      <c r="I377" s="42"/>
      <c r="J377" s="29"/>
      <c r="K377" s="29"/>
    </row>
    <row r="378" spans="1:11">
      <c r="A378" s="44">
        <v>367</v>
      </c>
      <c r="B378" s="38">
        <v>42860</v>
      </c>
      <c r="C378" s="40">
        <v>401757</v>
      </c>
      <c r="D378" s="30" t="str">
        <f>VLOOKUP(C378,'[2]DU LIEU'!A:E,2,0)</f>
        <v>Lê Thị Hà</v>
      </c>
      <c r="E378" s="31">
        <f>VLOOKUP(C378,'[2]DU LIEU'!A:E,5,0)</f>
        <v>3000000</v>
      </c>
      <c r="F378" s="31">
        <v>3000000</v>
      </c>
      <c r="G378" s="31">
        <f t="shared" si="6"/>
        <v>0</v>
      </c>
      <c r="H378" s="32" t="s">
        <v>3572</v>
      </c>
      <c r="I378" s="42"/>
      <c r="J378" s="29"/>
      <c r="K378" s="29"/>
    </row>
    <row r="379" spans="1:11">
      <c r="A379" s="44">
        <v>368</v>
      </c>
      <c r="B379" s="38">
        <v>42860</v>
      </c>
      <c r="C379" s="40">
        <v>400207</v>
      </c>
      <c r="D379" s="30" t="str">
        <f>VLOOKUP(C379,'[2]DU LIEU'!A:E,2,0)</f>
        <v>Đỗ Thế Vương</v>
      </c>
      <c r="E379" s="31">
        <f>VLOOKUP(C379,'[2]DU LIEU'!A:E,5,0)</f>
        <v>3800000</v>
      </c>
      <c r="F379" s="31">
        <v>3800000</v>
      </c>
      <c r="G379" s="31">
        <f t="shared" si="6"/>
        <v>0</v>
      </c>
      <c r="H379" s="32" t="s">
        <v>3573</v>
      </c>
      <c r="I379" s="42"/>
      <c r="J379" s="29"/>
      <c r="K379" s="29"/>
    </row>
    <row r="380" spans="1:11">
      <c r="A380" s="44">
        <v>369</v>
      </c>
      <c r="B380" s="38">
        <v>42860</v>
      </c>
      <c r="C380" s="40">
        <v>401752</v>
      </c>
      <c r="D380" s="30" t="str">
        <f>VLOOKUP(C380,'[2]DU LIEU'!A:E,2,0)</f>
        <v>Hoàng Thị Chiên</v>
      </c>
      <c r="E380" s="31">
        <f>VLOOKUP(C380,'[2]DU LIEU'!A:E,5,0)</f>
        <v>4000000</v>
      </c>
      <c r="F380" s="31">
        <v>4000000</v>
      </c>
      <c r="G380" s="31">
        <f t="shared" si="6"/>
        <v>0</v>
      </c>
      <c r="H380" s="32" t="s">
        <v>3574</v>
      </c>
      <c r="I380" s="42"/>
      <c r="J380" s="29"/>
      <c r="K380" s="29"/>
    </row>
    <row r="381" spans="1:11">
      <c r="A381" s="44">
        <v>370</v>
      </c>
      <c r="B381" s="38">
        <v>42860</v>
      </c>
      <c r="C381" s="40">
        <v>402869</v>
      </c>
      <c r="D381" s="30" t="str">
        <f>VLOOKUP(C381,'[2]DU LIEU'!A:E,2,0)</f>
        <v>Nông Lê Minh Tâm</v>
      </c>
      <c r="E381" s="31">
        <f>VLOOKUP(C381,'[2]DU LIEU'!A:E,5,0)</f>
        <v>4000000</v>
      </c>
      <c r="F381" s="31">
        <v>4000000</v>
      </c>
      <c r="G381" s="31">
        <f t="shared" si="6"/>
        <v>0</v>
      </c>
      <c r="H381" s="32" t="s">
        <v>3575</v>
      </c>
      <c r="I381" s="42"/>
      <c r="J381" s="29"/>
      <c r="K381" s="29"/>
    </row>
    <row r="382" spans="1:11">
      <c r="A382" s="44">
        <v>371</v>
      </c>
      <c r="B382" s="38">
        <v>42860</v>
      </c>
      <c r="C382" s="40">
        <v>382222</v>
      </c>
      <c r="D382" s="30" t="str">
        <f>VLOOKUP(C382,'[2]DU LIEU'!A:E,2,0)</f>
        <v xml:space="preserve">Đỗ Phương Thảo  </v>
      </c>
      <c r="E382" s="31">
        <f>VLOOKUP(C382,'[2]DU LIEU'!A:E,5,0)</f>
        <v>2000000</v>
      </c>
      <c r="F382" s="31">
        <v>2000000</v>
      </c>
      <c r="G382" s="31">
        <f t="shared" si="6"/>
        <v>0</v>
      </c>
      <c r="H382" s="32" t="s">
        <v>3576</v>
      </c>
      <c r="I382" s="42"/>
      <c r="J382" s="29"/>
      <c r="K382" s="29"/>
    </row>
    <row r="383" spans="1:11">
      <c r="A383" s="44">
        <v>372</v>
      </c>
      <c r="B383" s="38">
        <v>42860</v>
      </c>
      <c r="C383" s="40">
        <v>402860</v>
      </c>
      <c r="D383" s="30" t="str">
        <f>VLOOKUP(C383,'[2]DU LIEU'!A:E,2,0)</f>
        <v>Nguyễn Thị Hải Linh</v>
      </c>
      <c r="E383" s="31">
        <f>VLOOKUP(C383,'[2]DU LIEU'!A:E,5,0)</f>
        <v>3800000</v>
      </c>
      <c r="F383" s="31">
        <v>3800000</v>
      </c>
      <c r="G383" s="31">
        <f t="shared" si="6"/>
        <v>0</v>
      </c>
      <c r="H383" s="32" t="s">
        <v>3577</v>
      </c>
      <c r="I383" s="42"/>
      <c r="J383" s="29"/>
      <c r="K383" s="29"/>
    </row>
    <row r="384" spans="1:11" ht="38.25">
      <c r="A384" s="44">
        <v>373</v>
      </c>
      <c r="B384" s="38">
        <v>42860</v>
      </c>
      <c r="C384" s="40">
        <v>401256</v>
      </c>
      <c r="D384" s="30" t="str">
        <f>VLOOKUP(C384,'[2]DU LIEU'!A:E,2,0)</f>
        <v>Hoàng Thị Lành</v>
      </c>
      <c r="E384" s="31">
        <f>VLOOKUP(C384,'[2]DU LIEU'!A:E,5,0)</f>
        <v>1200000</v>
      </c>
      <c r="F384" s="31">
        <v>1200000</v>
      </c>
      <c r="G384" s="31">
        <f t="shared" si="6"/>
        <v>0</v>
      </c>
      <c r="H384" s="32" t="s">
        <v>3578</v>
      </c>
      <c r="I384" s="42"/>
      <c r="J384" s="29"/>
      <c r="K384" s="29"/>
    </row>
    <row r="385" spans="1:11">
      <c r="A385" s="44">
        <v>374</v>
      </c>
      <c r="B385" s="38">
        <v>42860</v>
      </c>
      <c r="C385" s="40">
        <v>401252</v>
      </c>
      <c r="D385" s="30" t="str">
        <f>VLOOKUP(C385,'[2]DU LIEU'!A:E,2,0)</f>
        <v>Lao Thị Hồng Hoài</v>
      </c>
      <c r="E385" s="31">
        <f>VLOOKUP(C385,'[2]DU LIEU'!A:E,5,0)</f>
        <v>3800000</v>
      </c>
      <c r="F385" s="31">
        <v>3800000</v>
      </c>
      <c r="G385" s="31">
        <f t="shared" si="6"/>
        <v>0</v>
      </c>
      <c r="H385" s="32" t="s">
        <v>3579</v>
      </c>
      <c r="I385" s="42"/>
      <c r="J385" s="29"/>
      <c r="K385" s="29"/>
    </row>
    <row r="386" spans="1:11" ht="38.25">
      <c r="A386" s="44">
        <v>375</v>
      </c>
      <c r="B386" s="38">
        <v>42860</v>
      </c>
      <c r="C386" s="40">
        <v>400823</v>
      </c>
      <c r="D386" s="30" t="str">
        <f>VLOOKUP(C386,'[2]DU LIEU'!A:E,2,0)</f>
        <v>Hoàng Thu Hương</v>
      </c>
      <c r="E386" s="31">
        <f>VLOOKUP(C386,'[2]DU LIEU'!A:E,5,0)</f>
        <v>3400000</v>
      </c>
      <c r="F386" s="31">
        <v>3400000</v>
      </c>
      <c r="G386" s="31">
        <f t="shared" si="6"/>
        <v>0</v>
      </c>
      <c r="H386" s="32" t="s">
        <v>3580</v>
      </c>
      <c r="I386" s="42"/>
      <c r="J386" s="29"/>
      <c r="K386" s="29"/>
    </row>
    <row r="387" spans="1:11" ht="25.5">
      <c r="A387" s="44">
        <v>376</v>
      </c>
      <c r="B387" s="38">
        <v>42860</v>
      </c>
      <c r="C387" s="40">
        <v>403258</v>
      </c>
      <c r="D387" s="30" t="str">
        <f>VLOOKUP(C387,'[2]DU LIEU'!A:E,2,0)</f>
        <v>Nguyễn Hải Anh</v>
      </c>
      <c r="E387" s="31">
        <f>VLOOKUP(C387,'[2]DU LIEU'!A:E,5,0)</f>
        <v>2400000</v>
      </c>
      <c r="F387" s="31">
        <v>2400000</v>
      </c>
      <c r="G387" s="31">
        <f t="shared" si="6"/>
        <v>0</v>
      </c>
      <c r="H387" s="32" t="s">
        <v>3581</v>
      </c>
      <c r="I387" s="42"/>
      <c r="J387" s="29"/>
      <c r="K387" s="29"/>
    </row>
    <row r="388" spans="1:11" ht="25.5">
      <c r="A388" s="44">
        <v>377</v>
      </c>
      <c r="B388" s="38">
        <v>42860</v>
      </c>
      <c r="C388" s="40">
        <v>403843</v>
      </c>
      <c r="D388" s="30" t="str">
        <f>VLOOKUP(C388,'[2]DU LIEU'!A:E,2,0)</f>
        <v>Phạm Trần Phương Thảo</v>
      </c>
      <c r="E388" s="31">
        <f>VLOOKUP(C388,'[2]DU LIEU'!A:E,5,0)</f>
        <v>3400000</v>
      </c>
      <c r="F388" s="31">
        <v>3400000</v>
      </c>
      <c r="G388" s="31">
        <f t="shared" si="6"/>
        <v>0</v>
      </c>
      <c r="H388" s="32" t="s">
        <v>3582</v>
      </c>
      <c r="I388" s="42"/>
      <c r="J388" s="29"/>
      <c r="K388" s="29"/>
    </row>
    <row r="389" spans="1:11" ht="25.5">
      <c r="A389" s="44">
        <v>378</v>
      </c>
      <c r="B389" s="38">
        <v>42860</v>
      </c>
      <c r="C389" s="40">
        <v>401308</v>
      </c>
      <c r="D389" s="30" t="str">
        <f>VLOOKUP(C389,'[2]DU LIEU'!A:E,2,0)</f>
        <v>Nguyễn Thị Phương Thảo</v>
      </c>
      <c r="E389" s="31">
        <f>VLOOKUP(C389,'[2]DU LIEU'!A:E,5,0)</f>
        <v>4000000</v>
      </c>
      <c r="F389" s="31">
        <v>4000000</v>
      </c>
      <c r="G389" s="31">
        <f t="shared" si="6"/>
        <v>0</v>
      </c>
      <c r="H389" s="32" t="s">
        <v>3583</v>
      </c>
      <c r="I389" s="42"/>
      <c r="J389" s="29"/>
      <c r="K389" s="29"/>
    </row>
    <row r="390" spans="1:11">
      <c r="A390" s="44">
        <v>379</v>
      </c>
      <c r="B390" s="38">
        <v>42860</v>
      </c>
      <c r="C390" s="40">
        <v>393124</v>
      </c>
      <c r="D390" s="30" t="str">
        <f>VLOOKUP(C390,'[2]DU LIEU'!A:E,2,0)</f>
        <v xml:space="preserve">Trịnh Thị Ngọc Trâm  </v>
      </c>
      <c r="E390" s="31">
        <f>VLOOKUP(C390,'[2]DU LIEU'!A:E,5,0)</f>
        <v>6200000</v>
      </c>
      <c r="F390" s="31">
        <v>6200000</v>
      </c>
      <c r="G390" s="31">
        <f t="shared" si="6"/>
        <v>0</v>
      </c>
      <c r="H390" s="32" t="s">
        <v>3584</v>
      </c>
      <c r="I390" s="42"/>
      <c r="J390" s="29"/>
      <c r="K390" s="29"/>
    </row>
    <row r="391" spans="1:11" ht="25.5">
      <c r="A391" s="44">
        <v>380</v>
      </c>
      <c r="B391" s="38">
        <v>42860</v>
      </c>
      <c r="C391" s="40">
        <v>392159</v>
      </c>
      <c r="D391" s="30" t="str">
        <f>VLOOKUP(C391,'[2]DU LIEU'!A:E,2,0)</f>
        <v xml:space="preserve">Nguyễn Thị Thanh Tâm  </v>
      </c>
      <c r="E391" s="31">
        <f>VLOOKUP(C391,'[2]DU LIEU'!A:E,5,0)</f>
        <v>4200000</v>
      </c>
      <c r="F391" s="31">
        <v>4200000</v>
      </c>
      <c r="G391" s="31">
        <f t="shared" si="6"/>
        <v>0</v>
      </c>
      <c r="H391" s="32" t="s">
        <v>3585</v>
      </c>
      <c r="I391" s="42"/>
      <c r="J391" s="29"/>
      <c r="K391" s="29"/>
    </row>
    <row r="392" spans="1:11" ht="25.5">
      <c r="A392" s="44">
        <v>381</v>
      </c>
      <c r="B392" s="38">
        <v>42860</v>
      </c>
      <c r="C392" s="40">
        <v>401408</v>
      </c>
      <c r="D392" s="30" t="str">
        <f>VLOOKUP(C392,'[2]DU LIEU'!A:E,2,0)</f>
        <v>Nguyễn Huy Sơn</v>
      </c>
      <c r="E392" s="31">
        <f>VLOOKUP(C392,'[2]DU LIEU'!A:E,5,0)</f>
        <v>3800000</v>
      </c>
      <c r="F392" s="31">
        <v>3800000</v>
      </c>
      <c r="G392" s="31">
        <f t="shared" si="6"/>
        <v>0</v>
      </c>
      <c r="H392" s="32" t="s">
        <v>3586</v>
      </c>
      <c r="I392" s="42"/>
      <c r="J392" s="29"/>
      <c r="K392" s="29"/>
    </row>
    <row r="393" spans="1:11" ht="25.5">
      <c r="A393" s="44">
        <v>382</v>
      </c>
      <c r="B393" s="38">
        <v>42860</v>
      </c>
      <c r="C393" s="40" t="s">
        <v>3203</v>
      </c>
      <c r="D393" s="30" t="str">
        <f>VLOOKUP(C393,'[2]DU LIEU'!A:E,2,0)</f>
        <v>Nguyễn Thị Hương</v>
      </c>
      <c r="E393" s="31">
        <f>VLOOKUP(C393,'[2]DU LIEU'!A:E,5,0)</f>
        <v>19700000</v>
      </c>
      <c r="F393" s="31">
        <v>19700000</v>
      </c>
      <c r="G393" s="31">
        <f t="shared" si="6"/>
        <v>0</v>
      </c>
      <c r="H393" s="32" t="s">
        <v>3587</v>
      </c>
      <c r="I393" s="42"/>
      <c r="J393" s="29"/>
      <c r="K393" s="29"/>
    </row>
    <row r="394" spans="1:11" ht="25.5">
      <c r="A394" s="44">
        <v>383</v>
      </c>
      <c r="B394" s="38">
        <v>42860</v>
      </c>
      <c r="C394" s="40">
        <v>390662</v>
      </c>
      <c r="D394" s="30" t="str">
        <f>VLOOKUP(C394,'[2]DU LIEU'!A:E,2,0)</f>
        <v xml:space="preserve">Nguyễn ánh Ngọc  </v>
      </c>
      <c r="E394" s="31">
        <f>VLOOKUP(C394,'[2]DU LIEU'!A:E,5,0)</f>
        <v>3800000</v>
      </c>
      <c r="F394" s="31">
        <v>3800000</v>
      </c>
      <c r="G394" s="31">
        <f t="shared" si="6"/>
        <v>0</v>
      </c>
      <c r="H394" s="32" t="s">
        <v>3588</v>
      </c>
      <c r="I394" s="42"/>
      <c r="J394" s="29"/>
      <c r="K394" s="29"/>
    </row>
    <row r="395" spans="1:11" ht="25.5">
      <c r="A395" s="44">
        <v>384</v>
      </c>
      <c r="B395" s="38">
        <v>42860</v>
      </c>
      <c r="C395" s="40">
        <v>400868</v>
      </c>
      <c r="D395" s="30" t="str">
        <f>VLOOKUP(C395,'[2]DU LIEU'!A:E,2,0)</f>
        <v>Hà Kiều Mi</v>
      </c>
      <c r="E395" s="31">
        <f>VLOOKUP(C395,'[2]DU LIEU'!A:E,5,0)</f>
        <v>3800000</v>
      </c>
      <c r="F395" s="31">
        <v>3800000</v>
      </c>
      <c r="G395" s="31">
        <f t="shared" si="6"/>
        <v>0</v>
      </c>
      <c r="H395" s="32" t="s">
        <v>3589</v>
      </c>
      <c r="I395" s="42"/>
      <c r="J395" s="29"/>
      <c r="K395" s="29"/>
    </row>
    <row r="396" spans="1:11" ht="38.25">
      <c r="A396" s="44">
        <v>385</v>
      </c>
      <c r="B396" s="38">
        <v>42860</v>
      </c>
      <c r="C396" s="40" t="s">
        <v>3623</v>
      </c>
      <c r="D396" s="30" t="str">
        <f>VLOOKUP(C396,'[2]DU LIEU'!A:E,2,0)</f>
        <v>Trần Trí Dũng</v>
      </c>
      <c r="E396" s="31">
        <f>VLOOKUP(C396,'[2]DU LIEU'!A:E,5,0)</f>
        <v>19700000</v>
      </c>
      <c r="F396" s="31">
        <v>19700000</v>
      </c>
      <c r="G396" s="31">
        <f t="shared" si="6"/>
        <v>0</v>
      </c>
      <c r="H396" s="32" t="s">
        <v>3590</v>
      </c>
      <c r="I396" s="42"/>
      <c r="J396" s="29"/>
      <c r="K396" s="29"/>
    </row>
    <row r="397" spans="1:11" ht="25.5">
      <c r="A397" s="44">
        <v>386</v>
      </c>
      <c r="B397" s="38">
        <v>42860</v>
      </c>
      <c r="C397" s="40">
        <v>390846</v>
      </c>
      <c r="D397" s="30" t="str">
        <f>VLOOKUP(C397,'[2]DU LIEU'!A:E,2,0)</f>
        <v xml:space="preserve">Trần Lê Thu Trang  </v>
      </c>
      <c r="E397" s="31">
        <f>VLOOKUP(C397,'[2]DU LIEU'!A:E,5,0)</f>
        <v>12750000</v>
      </c>
      <c r="F397" s="31">
        <v>12750000</v>
      </c>
      <c r="G397" s="31">
        <f t="shared" si="6"/>
        <v>0</v>
      </c>
      <c r="H397" s="32" t="s">
        <v>3591</v>
      </c>
      <c r="I397" s="42"/>
      <c r="J397" s="29"/>
      <c r="K397" s="29"/>
    </row>
    <row r="398" spans="1:11" ht="25.5">
      <c r="A398" s="44">
        <v>387</v>
      </c>
      <c r="B398" s="38">
        <v>42860</v>
      </c>
      <c r="C398" s="40">
        <v>390453</v>
      </c>
      <c r="D398" s="30" t="str">
        <f>VLOOKUP(C398,'[2]DU LIEU'!A:E,2,0)</f>
        <v xml:space="preserve">Đào Thị Liên  </v>
      </c>
      <c r="E398" s="31">
        <f>VLOOKUP(C398,'[2]DU LIEU'!A:E,5,0)</f>
        <v>15300000</v>
      </c>
      <c r="F398" s="31">
        <v>15300000</v>
      </c>
      <c r="G398" s="31">
        <f t="shared" ref="G398:G425" si="7">F398-E398</f>
        <v>0</v>
      </c>
      <c r="H398" s="32" t="s">
        <v>3592</v>
      </c>
      <c r="I398" s="42"/>
      <c r="J398" s="29"/>
      <c r="K398" s="29"/>
    </row>
    <row r="399" spans="1:11" ht="25.5">
      <c r="A399" s="44">
        <v>388</v>
      </c>
      <c r="B399" s="38">
        <v>42860</v>
      </c>
      <c r="C399" s="40">
        <v>403514</v>
      </c>
      <c r="D399" s="30" t="str">
        <f>VLOOKUP(C399,'[2]DU LIEU'!A:E,2,0)</f>
        <v>Nông Lan Thương</v>
      </c>
      <c r="E399" s="31">
        <f>VLOOKUP(C399,'[2]DU LIEU'!A:E,5,0)</f>
        <v>2400000</v>
      </c>
      <c r="F399" s="31">
        <v>2400000</v>
      </c>
      <c r="G399" s="31">
        <f t="shared" si="7"/>
        <v>0</v>
      </c>
      <c r="H399" s="32" t="s">
        <v>3593</v>
      </c>
      <c r="I399" s="42"/>
      <c r="J399" s="29"/>
      <c r="K399" s="29"/>
    </row>
    <row r="400" spans="1:11" ht="25.5">
      <c r="A400" s="44">
        <v>389</v>
      </c>
      <c r="B400" s="38">
        <v>42860</v>
      </c>
      <c r="C400" s="40" t="s">
        <v>3204</v>
      </c>
      <c r="D400" s="30" t="str">
        <f>VLOOKUP(C400,'[2]DU LIEU'!A:E,2,0)</f>
        <v>Đoàn Thị Hải Yến</v>
      </c>
      <c r="E400" s="31">
        <f>VLOOKUP(C400,'[2]DU LIEU'!A:E,5,0)</f>
        <v>19700000</v>
      </c>
      <c r="F400" s="31">
        <v>19700000</v>
      </c>
      <c r="G400" s="31">
        <f t="shared" si="7"/>
        <v>0</v>
      </c>
      <c r="H400" s="32" t="s">
        <v>3594</v>
      </c>
      <c r="I400" s="42"/>
      <c r="J400" s="29"/>
      <c r="K400" s="29"/>
    </row>
    <row r="401" spans="1:11" ht="25.5">
      <c r="A401" s="44">
        <v>390</v>
      </c>
      <c r="B401" s="38">
        <v>42860</v>
      </c>
      <c r="C401" s="40">
        <v>392862</v>
      </c>
      <c r="D401" s="30" t="str">
        <f>VLOOKUP(C401,'[2]DU LIEU'!A:E,2,0)</f>
        <v xml:space="preserve">Trần Thị Mỹ Nhân  </v>
      </c>
      <c r="E401" s="31">
        <f>VLOOKUP(C401,'[2]DU LIEU'!A:E,5,0)</f>
        <v>3000000</v>
      </c>
      <c r="F401" s="31">
        <v>3000000</v>
      </c>
      <c r="G401" s="31">
        <f t="shared" si="7"/>
        <v>0</v>
      </c>
      <c r="H401" s="32" t="s">
        <v>3595</v>
      </c>
      <c r="I401" s="42"/>
      <c r="J401" s="29"/>
      <c r="K401" s="29"/>
    </row>
    <row r="402" spans="1:11" ht="25.5">
      <c r="A402" s="44">
        <v>391</v>
      </c>
      <c r="B402" s="38">
        <v>42860</v>
      </c>
      <c r="C402" s="40">
        <v>393007</v>
      </c>
      <c r="D402" s="30" t="str">
        <f>VLOOKUP(C402,'[2]DU LIEU'!A:E,2,0)</f>
        <v xml:space="preserve">Nguyễn Thị Giang  </v>
      </c>
      <c r="E402" s="31">
        <f>VLOOKUP(C402,'[2]DU LIEU'!A:E,5,0)</f>
        <v>3400000</v>
      </c>
      <c r="F402" s="31">
        <v>3400000</v>
      </c>
      <c r="G402" s="31">
        <f t="shared" si="7"/>
        <v>0</v>
      </c>
      <c r="H402" s="32" t="s">
        <v>3597</v>
      </c>
      <c r="I402" s="42"/>
      <c r="J402" s="29"/>
      <c r="K402" s="29"/>
    </row>
    <row r="403" spans="1:11">
      <c r="A403" s="44">
        <v>392</v>
      </c>
      <c r="B403" s="38">
        <v>42860</v>
      </c>
      <c r="C403" s="40">
        <v>400836</v>
      </c>
      <c r="D403" s="30" t="str">
        <f>VLOOKUP(C403,'[2]DU LIEU'!A:E,2,0)</f>
        <v>Nguyễn Thúy Quỳnh</v>
      </c>
      <c r="E403" s="31">
        <f>VLOOKUP(C403,'[2]DU LIEU'!A:E,5,0)</f>
        <v>4000000</v>
      </c>
      <c r="F403" s="31">
        <v>4000000</v>
      </c>
      <c r="G403" s="31">
        <f t="shared" si="7"/>
        <v>0</v>
      </c>
      <c r="H403" s="32" t="s">
        <v>3598</v>
      </c>
      <c r="I403" s="42"/>
      <c r="J403" s="29"/>
      <c r="K403" s="29"/>
    </row>
    <row r="404" spans="1:11" ht="25.5">
      <c r="A404" s="44">
        <v>393</v>
      </c>
      <c r="B404" s="38">
        <v>42860</v>
      </c>
      <c r="C404" s="40">
        <v>390265</v>
      </c>
      <c r="D404" s="30" t="str">
        <f>VLOOKUP(C404,'[2]DU LIEU'!A:E,2,0)</f>
        <v xml:space="preserve">Vũ Hà Phan  </v>
      </c>
      <c r="E404" s="31">
        <f>VLOOKUP(C404,'[2]DU LIEU'!A:E,5,0)</f>
        <v>3800000</v>
      </c>
      <c r="F404" s="31">
        <v>3800000</v>
      </c>
      <c r="G404" s="31">
        <f t="shared" si="7"/>
        <v>0</v>
      </c>
      <c r="H404" s="32" t="s">
        <v>3599</v>
      </c>
      <c r="I404" s="42"/>
      <c r="J404" s="29"/>
      <c r="K404" s="29"/>
    </row>
    <row r="405" spans="1:11" ht="25.5">
      <c r="A405" s="44">
        <v>394</v>
      </c>
      <c r="B405" s="38">
        <v>42860</v>
      </c>
      <c r="C405" s="40">
        <v>401715</v>
      </c>
      <c r="D405" s="30" t="str">
        <f>VLOOKUP(C405,'[2]DU LIEU'!A:E,2,0)</f>
        <v>Phạm Thị Thu Trà</v>
      </c>
      <c r="E405" s="31">
        <f>VLOOKUP(C405,'[2]DU LIEU'!A:E,5,0)</f>
        <v>4000000</v>
      </c>
      <c r="F405" s="31">
        <v>4000000</v>
      </c>
      <c r="G405" s="31">
        <f t="shared" si="7"/>
        <v>0</v>
      </c>
      <c r="H405" s="32" t="s">
        <v>3600</v>
      </c>
      <c r="I405" s="42"/>
      <c r="J405" s="29"/>
      <c r="K405" s="29"/>
    </row>
    <row r="406" spans="1:11" ht="38.25">
      <c r="A406" s="44">
        <v>395</v>
      </c>
      <c r="B406" s="38">
        <v>42860</v>
      </c>
      <c r="C406" s="40">
        <v>403563</v>
      </c>
      <c r="D406" s="30" t="str">
        <f>VLOOKUP(C406,'[2]DU LIEU'!A:E,2,0)</f>
        <v>Hoàng Thị Hay</v>
      </c>
      <c r="E406" s="31">
        <f>VLOOKUP(C406,'[2]DU LIEU'!A:E,5,0)</f>
        <v>2400000</v>
      </c>
      <c r="F406" s="31">
        <v>2400000</v>
      </c>
      <c r="G406" s="31">
        <f t="shared" si="7"/>
        <v>0</v>
      </c>
      <c r="H406" s="32" t="s">
        <v>3601</v>
      </c>
      <c r="I406" s="42"/>
      <c r="J406" s="29"/>
      <c r="K406" s="29"/>
    </row>
    <row r="407" spans="1:11" ht="25.5">
      <c r="A407" s="44">
        <v>396</v>
      </c>
      <c r="B407" s="38">
        <v>42860</v>
      </c>
      <c r="C407" s="40">
        <v>403021</v>
      </c>
      <c r="D407" s="30" t="str">
        <f>VLOOKUP(C407,'[2]DU LIEU'!A:E,2,0)</f>
        <v>Vũ Hoàng Minh</v>
      </c>
      <c r="E407" s="31">
        <f>VLOOKUP(C407,'[2]DU LIEU'!A:E,5,0)</f>
        <v>15300000</v>
      </c>
      <c r="F407" s="31">
        <v>15300000</v>
      </c>
      <c r="G407" s="31">
        <f t="shared" si="7"/>
        <v>0</v>
      </c>
      <c r="H407" s="32" t="s">
        <v>3602</v>
      </c>
      <c r="I407" s="42"/>
      <c r="J407" s="29"/>
      <c r="K407" s="29"/>
    </row>
    <row r="408" spans="1:11" ht="25.5">
      <c r="A408" s="44">
        <v>397</v>
      </c>
      <c r="B408" s="38">
        <v>42860</v>
      </c>
      <c r="C408" s="40">
        <v>392748</v>
      </c>
      <c r="D408" s="30" t="str">
        <f>VLOOKUP(C408,'[2]DU LIEU'!A:E,2,0)</f>
        <v xml:space="preserve">Nguyễn Thị Hoài Thương  </v>
      </c>
      <c r="E408" s="31">
        <f>VLOOKUP(C408,'[2]DU LIEU'!A:E,5,0)</f>
        <v>3000000</v>
      </c>
      <c r="F408" s="31">
        <v>3600000</v>
      </c>
      <c r="G408" s="31">
        <f t="shared" si="7"/>
        <v>600000</v>
      </c>
      <c r="H408" s="32" t="s">
        <v>3603</v>
      </c>
      <c r="I408" s="42"/>
      <c r="J408" s="29"/>
      <c r="K408" s="29"/>
    </row>
    <row r="409" spans="1:11" ht="25.5">
      <c r="A409" s="44">
        <v>398</v>
      </c>
      <c r="B409" s="38">
        <v>42860</v>
      </c>
      <c r="C409" s="40">
        <v>390518</v>
      </c>
      <c r="D409" s="30" t="str">
        <f>VLOOKUP(C409,'[2]DU LIEU'!A:E,2,0)</f>
        <v xml:space="preserve">Bùi Mỹ Linh  </v>
      </c>
      <c r="E409" s="31">
        <f>VLOOKUP(C409,'[2]DU LIEU'!A:E,5,0)</f>
        <v>3800000</v>
      </c>
      <c r="F409" s="31">
        <v>3800000</v>
      </c>
      <c r="G409" s="31">
        <f t="shared" si="7"/>
        <v>0</v>
      </c>
      <c r="H409" s="32" t="s">
        <v>3605</v>
      </c>
      <c r="I409" s="42"/>
      <c r="J409" s="29"/>
      <c r="K409" s="29"/>
    </row>
    <row r="410" spans="1:11" ht="25.5">
      <c r="A410" s="44">
        <v>399</v>
      </c>
      <c r="B410" s="38">
        <v>42860</v>
      </c>
      <c r="C410" s="40">
        <v>404039</v>
      </c>
      <c r="D410" s="30" t="str">
        <f>VLOOKUP(C410,'[2]DU LIEU'!A:E,2,0)</f>
        <v>Nguyễn Hà Linh</v>
      </c>
      <c r="E410" s="31">
        <f>VLOOKUP(C410,'[2]DU LIEU'!A:E,5,0)</f>
        <v>6400000</v>
      </c>
      <c r="F410" s="31">
        <v>6400000</v>
      </c>
      <c r="G410" s="31">
        <f t="shared" si="7"/>
        <v>0</v>
      </c>
      <c r="H410" s="32" t="s">
        <v>3606</v>
      </c>
      <c r="I410" s="42"/>
      <c r="J410" s="29"/>
      <c r="K410" s="29"/>
    </row>
    <row r="411" spans="1:11" ht="25.5">
      <c r="A411" s="44">
        <v>400</v>
      </c>
      <c r="B411" s="38">
        <v>42860</v>
      </c>
      <c r="C411" s="40">
        <v>382560</v>
      </c>
      <c r="D411" s="30" t="str">
        <f>VLOOKUP(C411,'[2]DU LIEU'!A:E,2,0)</f>
        <v xml:space="preserve">Bùi Thị Mỹ Ngọc  </v>
      </c>
      <c r="E411" s="31">
        <f>VLOOKUP(C411,'[2]DU LIEU'!A:E,5,0)</f>
        <v>2000000</v>
      </c>
      <c r="F411" s="31">
        <v>2000000</v>
      </c>
      <c r="G411" s="31">
        <f t="shared" si="7"/>
        <v>0</v>
      </c>
      <c r="H411" s="32" t="s">
        <v>3607</v>
      </c>
      <c r="I411" s="42"/>
      <c r="J411" s="29"/>
      <c r="K411" s="29"/>
    </row>
    <row r="412" spans="1:11" ht="25.5">
      <c r="A412" s="44">
        <v>401</v>
      </c>
      <c r="B412" s="38">
        <v>42860</v>
      </c>
      <c r="C412" s="40">
        <v>401536</v>
      </c>
      <c r="D412" s="30" t="str">
        <f>VLOOKUP(C412,'[2]DU LIEU'!A:E,2,0)</f>
        <v>Vũ Diệu Hoàn</v>
      </c>
      <c r="E412" s="31">
        <f>VLOOKUP(C412,'[2]DU LIEU'!A:E,5,0)</f>
        <v>4200000</v>
      </c>
      <c r="F412" s="31">
        <v>4200000</v>
      </c>
      <c r="G412" s="31">
        <f t="shared" si="7"/>
        <v>0</v>
      </c>
      <c r="H412" s="32" t="s">
        <v>3608</v>
      </c>
      <c r="I412" s="42"/>
      <c r="J412" s="29"/>
      <c r="K412" s="29"/>
    </row>
    <row r="413" spans="1:11" ht="25.5">
      <c r="A413" s="44">
        <v>402</v>
      </c>
      <c r="B413" s="38">
        <v>42860</v>
      </c>
      <c r="C413" s="40">
        <v>401369</v>
      </c>
      <c r="D413" s="30" t="str">
        <f>VLOOKUP(C413,'[2]DU LIEU'!A:E,2,0)</f>
        <v>Nông Thị Thảo Nhi</v>
      </c>
      <c r="E413" s="31">
        <f>VLOOKUP(C413,'[2]DU LIEU'!A:E,5,0)</f>
        <v>3800000</v>
      </c>
      <c r="F413" s="31">
        <v>3800000</v>
      </c>
      <c r="G413" s="31">
        <f t="shared" si="7"/>
        <v>0</v>
      </c>
      <c r="H413" s="32" t="s">
        <v>3609</v>
      </c>
      <c r="I413" s="42"/>
      <c r="J413" s="29"/>
      <c r="K413" s="29"/>
    </row>
    <row r="414" spans="1:11" ht="25.5">
      <c r="A414" s="44">
        <v>403</v>
      </c>
      <c r="B414" s="38">
        <v>42860</v>
      </c>
      <c r="C414" s="40">
        <v>381514</v>
      </c>
      <c r="D414" s="30" t="str">
        <f>VLOOKUP(C414,'[2]DU LIEU'!A:E,2,0)</f>
        <v xml:space="preserve">Hà Lệ Thu  </v>
      </c>
      <c r="E414" s="31">
        <f>VLOOKUP(C414,'[2]DU LIEU'!A:E,5,0)</f>
        <v>2400000</v>
      </c>
      <c r="F414" s="31">
        <v>2400000</v>
      </c>
      <c r="G414" s="31">
        <f t="shared" si="7"/>
        <v>0</v>
      </c>
      <c r="H414" s="32" t="s">
        <v>3610</v>
      </c>
      <c r="I414" s="42"/>
      <c r="J414" s="29"/>
      <c r="K414" s="29"/>
    </row>
    <row r="415" spans="1:11" ht="25.5">
      <c r="A415" s="44">
        <v>404</v>
      </c>
      <c r="B415" s="38">
        <v>42860</v>
      </c>
      <c r="C415" s="40" t="s">
        <v>3205</v>
      </c>
      <c r="D415" s="30" t="str">
        <f>VLOOKUP(C415,'[2]DU LIEU'!A:E,2,0)</f>
        <v>Trần Thị Quyên</v>
      </c>
      <c r="E415" s="31">
        <f>VLOOKUP(C415,'[2]DU LIEU'!A:E,5,0)</f>
        <v>7880000</v>
      </c>
      <c r="F415" s="31">
        <v>7880000</v>
      </c>
      <c r="G415" s="31">
        <f t="shared" si="7"/>
        <v>0</v>
      </c>
      <c r="H415" s="32" t="s">
        <v>3611</v>
      </c>
      <c r="I415" s="42"/>
      <c r="J415" s="29"/>
      <c r="K415" s="29"/>
    </row>
    <row r="416" spans="1:11" ht="25.5">
      <c r="A416" s="44">
        <v>405</v>
      </c>
      <c r="B416" s="38">
        <v>42860</v>
      </c>
      <c r="C416" s="40">
        <v>392922</v>
      </c>
      <c r="D416" s="30" t="str">
        <f>VLOOKUP(C416,'[2]DU LIEU'!A:E,2,0)</f>
        <v xml:space="preserve">Ngô Xuân Thịnh  </v>
      </c>
      <c r="E416" s="31">
        <f>VLOOKUP(C416,'[2]DU LIEU'!A:E,5,0)</f>
        <v>12750000</v>
      </c>
      <c r="F416" s="31">
        <v>12750000</v>
      </c>
      <c r="G416" s="31">
        <f t="shared" si="7"/>
        <v>0</v>
      </c>
      <c r="H416" s="32" t="s">
        <v>3612</v>
      </c>
      <c r="I416" s="42"/>
      <c r="J416" s="29"/>
      <c r="K416" s="29"/>
    </row>
    <row r="417" spans="1:11" ht="25.5">
      <c r="A417" s="44">
        <v>406</v>
      </c>
      <c r="B417" s="38">
        <v>42860</v>
      </c>
      <c r="C417" s="40">
        <v>400759</v>
      </c>
      <c r="D417" s="30" t="str">
        <f>VLOOKUP(C417,'[2]DU LIEU'!A:E,2,0)</f>
        <v>Lê Phùng Thùy Dương</v>
      </c>
      <c r="E417" s="31">
        <f>VLOOKUP(C417,'[2]DU LIEU'!A:E,5,0)</f>
        <v>3800000</v>
      </c>
      <c r="F417" s="31">
        <v>3800000</v>
      </c>
      <c r="G417" s="31">
        <f t="shared" si="7"/>
        <v>0</v>
      </c>
      <c r="H417" s="32" t="s">
        <v>3613</v>
      </c>
      <c r="I417" s="42"/>
      <c r="J417" s="29"/>
      <c r="K417" s="29"/>
    </row>
    <row r="418" spans="1:11" ht="25.5">
      <c r="A418" s="44">
        <v>407</v>
      </c>
      <c r="B418" s="38">
        <v>42860</v>
      </c>
      <c r="C418" s="40">
        <v>401017</v>
      </c>
      <c r="D418" s="30" t="str">
        <f>VLOOKUP(C418,'[2]DU LIEU'!A:E,2,0)</f>
        <v>Võ Văn Bắc</v>
      </c>
      <c r="E418" s="31">
        <f>VLOOKUP(C418,'[2]DU LIEU'!A:E,5,0)</f>
        <v>4000000</v>
      </c>
      <c r="F418" s="31">
        <v>4000000</v>
      </c>
      <c r="G418" s="31">
        <f t="shared" si="7"/>
        <v>0</v>
      </c>
      <c r="H418" s="32" t="s">
        <v>3614</v>
      </c>
      <c r="I418" s="42"/>
      <c r="J418" s="29"/>
      <c r="K418" s="29"/>
    </row>
    <row r="419" spans="1:11" ht="25.5">
      <c r="A419" s="44">
        <v>408</v>
      </c>
      <c r="B419" s="38">
        <v>42860</v>
      </c>
      <c r="C419" s="40">
        <v>400760</v>
      </c>
      <c r="D419" s="30" t="str">
        <f>VLOOKUP(C419,'[2]DU LIEU'!A:E,2,0)</f>
        <v>Trần Hương Giang</v>
      </c>
      <c r="E419" s="31">
        <f>VLOOKUP(C419,'[2]DU LIEU'!A:E,5,0)</f>
        <v>3800000</v>
      </c>
      <c r="F419" s="31">
        <v>3800000</v>
      </c>
      <c r="G419" s="31">
        <f t="shared" si="7"/>
        <v>0</v>
      </c>
      <c r="H419" s="32" t="s">
        <v>3615</v>
      </c>
      <c r="I419" s="42"/>
      <c r="J419" s="29"/>
      <c r="K419" s="29"/>
    </row>
    <row r="420" spans="1:11" ht="25.5">
      <c r="A420" s="44">
        <v>409</v>
      </c>
      <c r="B420" s="38">
        <v>42860</v>
      </c>
      <c r="C420" s="40">
        <v>382666</v>
      </c>
      <c r="D420" s="30" t="str">
        <f>VLOOKUP(C420,'[2]DU LIEU'!A:E,2,0)</f>
        <v xml:space="preserve">Hoàng Thanh Mai  </v>
      </c>
      <c r="E420" s="31">
        <f>VLOOKUP(C420,'[2]DU LIEU'!A:E,5,0)</f>
        <v>2000000</v>
      </c>
      <c r="F420" s="31">
        <v>2000000</v>
      </c>
      <c r="G420" s="31">
        <f t="shared" si="7"/>
        <v>0</v>
      </c>
      <c r="H420" s="32" t="s">
        <v>3616</v>
      </c>
      <c r="I420" s="42"/>
      <c r="J420" s="29"/>
      <c r="K420" s="29"/>
    </row>
    <row r="421" spans="1:11" ht="25.5">
      <c r="A421" s="44">
        <v>410</v>
      </c>
      <c r="B421" s="38">
        <v>42860</v>
      </c>
      <c r="C421" s="40">
        <v>390952</v>
      </c>
      <c r="D421" s="30" t="str">
        <f>VLOOKUP(C421,'[2]DU LIEU'!A:E,2,0)</f>
        <v xml:space="preserve">Nguyễn Thị Thu Hằng  </v>
      </c>
      <c r="E421" s="31">
        <f>VLOOKUP(C421,'[2]DU LIEU'!A:E,5,0)</f>
        <v>17000000</v>
      </c>
      <c r="F421" s="31">
        <v>17000000</v>
      </c>
      <c r="G421" s="31">
        <f t="shared" si="7"/>
        <v>0</v>
      </c>
      <c r="H421" s="32" t="s">
        <v>3617</v>
      </c>
      <c r="I421" s="42"/>
      <c r="J421" s="29"/>
      <c r="K421" s="29"/>
    </row>
    <row r="422" spans="1:11" ht="51">
      <c r="A422" s="44">
        <v>411</v>
      </c>
      <c r="B422" s="38">
        <v>42860</v>
      </c>
      <c r="C422" s="40">
        <v>401146</v>
      </c>
      <c r="D422" s="30" t="str">
        <f>VLOOKUP(C422,'[2]DU LIEU'!A:E,2,0)</f>
        <v>Bùi Thanh Tùng</v>
      </c>
      <c r="E422" s="31">
        <f>VLOOKUP(C422,'[2]DU LIEU'!A:E,5,0)</f>
        <v>3800000</v>
      </c>
      <c r="F422" s="31">
        <v>3800000</v>
      </c>
      <c r="G422" s="31">
        <f t="shared" si="7"/>
        <v>0</v>
      </c>
      <c r="H422" s="32" t="s">
        <v>3618</v>
      </c>
      <c r="I422" s="42"/>
      <c r="J422" s="29"/>
      <c r="K422" s="29"/>
    </row>
    <row r="423" spans="1:11" ht="25.5">
      <c r="A423" s="44">
        <v>412</v>
      </c>
      <c r="B423" s="38">
        <v>42860</v>
      </c>
      <c r="C423" s="40" t="s">
        <v>3206</v>
      </c>
      <c r="D423" s="30" t="str">
        <f>VLOOKUP(C423,'[2]DU LIEU'!A:E,2,0)</f>
        <v xml:space="preserve">Lê Thị Hạnh   </v>
      </c>
      <c r="E423" s="31">
        <f>VLOOKUP(C423,'[2]DU LIEU'!A:E,5,0)</f>
        <v>8040000</v>
      </c>
      <c r="F423" s="31">
        <v>8040000</v>
      </c>
      <c r="G423" s="31">
        <f t="shared" si="7"/>
        <v>0</v>
      </c>
      <c r="H423" s="32" t="s">
        <v>3619</v>
      </c>
      <c r="I423" s="42"/>
      <c r="J423" s="29"/>
      <c r="K423" s="29"/>
    </row>
    <row r="424" spans="1:11">
      <c r="A424" s="44">
        <v>413</v>
      </c>
      <c r="B424" s="38">
        <v>42860</v>
      </c>
      <c r="C424" s="40">
        <v>401444</v>
      </c>
      <c r="D424" s="30" t="str">
        <f>VLOOKUP(C424,'[2]DU LIEU'!A:E,2,0)</f>
        <v>Nguyễn Thị Thảo Nguyên</v>
      </c>
      <c r="E424" s="31">
        <f>VLOOKUP(C424,'[2]DU LIEU'!A:E,5,0)</f>
        <v>3800000</v>
      </c>
      <c r="F424" s="31">
        <v>3800000</v>
      </c>
      <c r="G424" s="31">
        <f t="shared" si="7"/>
        <v>0</v>
      </c>
      <c r="H424" s="32" t="s">
        <v>3620</v>
      </c>
      <c r="I424" s="42"/>
      <c r="J424" s="29"/>
      <c r="K424" s="29"/>
    </row>
    <row r="425" spans="1:11">
      <c r="A425" s="44">
        <v>414</v>
      </c>
      <c r="B425" s="38">
        <v>42860</v>
      </c>
      <c r="C425" s="40">
        <v>382556</v>
      </c>
      <c r="D425" s="30" t="str">
        <f>VLOOKUP(C425,'[2]DU LIEU'!A:E,2,0)</f>
        <v xml:space="preserve">Nguyễn Đức Tú  </v>
      </c>
      <c r="E425" s="31">
        <f>VLOOKUP(C425,'[2]DU LIEU'!A:E,5,0)</f>
        <v>3400000</v>
      </c>
      <c r="F425" s="31">
        <v>3400000</v>
      </c>
      <c r="G425" s="31">
        <f t="shared" si="7"/>
        <v>0</v>
      </c>
      <c r="H425" s="32" t="s">
        <v>3621</v>
      </c>
      <c r="I425" s="42"/>
      <c r="J425" s="29"/>
      <c r="K425" s="29"/>
    </row>
    <row r="426" spans="1:11">
      <c r="A426" s="9" t="s">
        <v>7</v>
      </c>
      <c r="B426" s="9"/>
      <c r="C426" s="37"/>
      <c r="D426" s="21"/>
      <c r="E426" s="10">
        <f>E9+E12</f>
        <v>1043460000</v>
      </c>
      <c r="F426" s="10">
        <f>F9+F12</f>
        <v>1609370000</v>
      </c>
      <c r="G426" s="10">
        <f>G9+G12</f>
        <v>3150000</v>
      </c>
      <c r="H426" s="11"/>
      <c r="I426" s="8"/>
      <c r="J426" s="9"/>
      <c r="K426" s="9"/>
    </row>
  </sheetData>
  <mergeCells count="16"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B9:D9"/>
    <mergeCell ref="B12:D12"/>
    <mergeCell ref="H7:H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6"/>
  <sheetViews>
    <sheetView workbookViewId="0">
      <selection activeCell="G15" sqref="G1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4351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SUM(E10:E15)</f>
        <v>13800000</v>
      </c>
      <c r="F9" s="26">
        <f>SUM(F10:F15)</f>
        <v>14578000</v>
      </c>
      <c r="G9" s="26">
        <f>SUM(G10:G15)</f>
        <v>-1622000</v>
      </c>
      <c r="H9" s="24"/>
      <c r="I9" s="27"/>
      <c r="J9" s="24"/>
      <c r="K9" s="24"/>
    </row>
    <row r="10" spans="1:11">
      <c r="A10" s="44"/>
      <c r="B10" s="38"/>
      <c r="C10" s="40" t="s">
        <v>4350</v>
      </c>
      <c r="D10" s="30" t="s">
        <v>4349</v>
      </c>
      <c r="E10" s="31">
        <v>0</v>
      </c>
      <c r="F10" s="31">
        <v>2400000</v>
      </c>
      <c r="G10" s="31"/>
      <c r="H10" s="32" t="s">
        <v>4313</v>
      </c>
      <c r="I10" s="42"/>
      <c r="J10" s="29"/>
      <c r="K10" s="29"/>
    </row>
    <row r="11" spans="1:11">
      <c r="A11" s="44"/>
      <c r="B11" s="38"/>
      <c r="C11" s="40">
        <v>381753</v>
      </c>
      <c r="D11" s="30" t="str">
        <f>VLOOKUP(C11,'[2]DU LIEU'!A:E,2,0)</f>
        <v xml:space="preserve">Dương Linh Phương  </v>
      </c>
      <c r="E11" s="31">
        <f>VLOOKUP(C11,'[2]DU LIEU'!A:E,5,0)</f>
        <v>1600000</v>
      </c>
      <c r="F11" s="31">
        <v>1200000</v>
      </c>
      <c r="G11" s="31">
        <f>F11-E11</f>
        <v>-400000</v>
      </c>
      <c r="H11" s="32" t="s">
        <v>3935</v>
      </c>
      <c r="I11" s="42"/>
      <c r="J11" s="29"/>
      <c r="K11" s="29"/>
    </row>
    <row r="12" spans="1:11">
      <c r="A12" s="44"/>
      <c r="B12" s="38"/>
      <c r="C12" s="40">
        <v>401925</v>
      </c>
      <c r="D12" s="30" t="str">
        <f>VLOOKUP(C12,'[2]DU LIEU'!A:E,2,0)</f>
        <v>Nguyễn Trà My</v>
      </c>
      <c r="E12" s="31">
        <f>VLOOKUP(C12,'[2]DU LIEU'!A:E,5,0)</f>
        <v>3400000</v>
      </c>
      <c r="F12" s="31">
        <v>2800000</v>
      </c>
      <c r="G12" s="31">
        <f>F12-E12</f>
        <v>-600000</v>
      </c>
      <c r="H12" s="32" t="s">
        <v>4013</v>
      </c>
      <c r="I12" s="42"/>
      <c r="J12" s="29"/>
      <c r="K12" s="29"/>
    </row>
    <row r="13" spans="1:11">
      <c r="A13" s="44"/>
      <c r="B13" s="38"/>
      <c r="C13" s="40">
        <v>402668</v>
      </c>
      <c r="D13" s="30" t="str">
        <f>VLOOKUP(C13,'[2]DU LIEU'!A:E,2,0)</f>
        <v>Phạm Lê Ngọc Anh</v>
      </c>
      <c r="E13" s="31">
        <f>VLOOKUP(C13,'[2]DU LIEU'!A:E,5,0)</f>
        <v>3600000</v>
      </c>
      <c r="F13" s="31">
        <v>3200000</v>
      </c>
      <c r="G13" s="31">
        <f>F13-E13</f>
        <v>-400000</v>
      </c>
      <c r="H13" s="32" t="s">
        <v>4155</v>
      </c>
      <c r="I13" s="42"/>
      <c r="J13" s="29"/>
      <c r="K13" s="29"/>
    </row>
    <row r="14" spans="1:11" ht="25.5">
      <c r="A14" s="44"/>
      <c r="B14" s="38"/>
      <c r="C14" s="40">
        <v>401360</v>
      </c>
      <c r="D14" s="30" t="str">
        <f>VLOOKUP(C14,'[2]DU LIEU'!A:E,2,0)</f>
        <v>Đặng Thị Bảy</v>
      </c>
      <c r="E14" s="31">
        <f>VLOOKUP(C14,'[2]DU LIEU'!A:E,5,0)</f>
        <v>1200000</v>
      </c>
      <c r="F14" s="31">
        <v>1178000</v>
      </c>
      <c r="G14" s="31">
        <f>F14-E14</f>
        <v>-22000</v>
      </c>
      <c r="H14" s="32" t="s">
        <v>4310</v>
      </c>
      <c r="I14" s="42"/>
      <c r="J14" s="29"/>
      <c r="K14" s="29"/>
    </row>
    <row r="15" spans="1:11" ht="25.5">
      <c r="A15" s="44"/>
      <c r="B15" s="38"/>
      <c r="C15" s="40">
        <v>400938</v>
      </c>
      <c r="D15" s="30" t="str">
        <f>VLOOKUP(C15,'[2]DU LIEU'!A:E,2,0)</f>
        <v>Bùi Ngọc Trang</v>
      </c>
      <c r="E15" s="31">
        <f>VLOOKUP(C15,'[2]DU LIEU'!A:E,5,0)</f>
        <v>4000000</v>
      </c>
      <c r="F15" s="31">
        <v>3800000</v>
      </c>
      <c r="G15" s="31">
        <f>F15-E15</f>
        <v>-200000</v>
      </c>
      <c r="H15" s="32" t="s">
        <v>4327</v>
      </c>
      <c r="I15" s="42"/>
      <c r="J15" s="29"/>
      <c r="K15" s="29"/>
    </row>
    <row r="16" spans="1:11" s="28" customFormat="1" ht="15" customHeight="1">
      <c r="A16" s="24" t="s">
        <v>991</v>
      </c>
      <c r="B16" s="90" t="s">
        <v>13</v>
      </c>
      <c r="C16" s="91"/>
      <c r="D16" s="92"/>
      <c r="E16" s="26">
        <f>SUM(E17:E423)</f>
        <v>1666550000</v>
      </c>
      <c r="F16" s="26">
        <f>SUM(F17:F423)</f>
        <v>1667150000</v>
      </c>
      <c r="G16" s="26">
        <f>SUM(G19:G423)</f>
        <v>0</v>
      </c>
      <c r="H16" s="24"/>
      <c r="I16" s="24"/>
      <c r="J16" s="24"/>
      <c r="K16" s="24"/>
    </row>
    <row r="17" spans="1:11">
      <c r="A17" s="44"/>
      <c r="B17" s="38"/>
      <c r="C17" s="40">
        <v>402712</v>
      </c>
      <c r="D17" s="30" t="str">
        <f>VLOOKUP(C17,'[2]DU LIEU'!A:E,2,0)</f>
        <v>Nguyễn Việt Anh</v>
      </c>
      <c r="E17" s="31">
        <f>VLOOKUP(C17,'[2]DU LIEU'!A:E,5,0)</f>
        <v>4000000</v>
      </c>
      <c r="F17" s="31">
        <v>4400000</v>
      </c>
      <c r="G17" s="31">
        <f>F17-E17</f>
        <v>400000</v>
      </c>
      <c r="H17" s="32" t="s">
        <v>4065</v>
      </c>
      <c r="I17" s="42"/>
      <c r="J17" s="29"/>
      <c r="K17" s="29"/>
    </row>
    <row r="18" spans="1:11" ht="25.5">
      <c r="A18" s="44"/>
      <c r="B18" s="38"/>
      <c r="C18" s="40">
        <v>401361</v>
      </c>
      <c r="D18" s="30" t="str">
        <f>VLOOKUP(C18,'[2]DU LIEU'!A:E,2,0)</f>
        <v>Hoàng Thị Loan</v>
      </c>
      <c r="E18" s="31">
        <f>VLOOKUP(C18,'[2]DU LIEU'!A:E,5,0)</f>
        <v>3600000</v>
      </c>
      <c r="F18" s="31">
        <v>3800000</v>
      </c>
      <c r="G18" s="31">
        <f>F18-E18</f>
        <v>200000</v>
      </c>
      <c r="H18" s="32" t="s">
        <v>4305</v>
      </c>
      <c r="I18" s="42"/>
      <c r="J18" s="29"/>
      <c r="K18" s="29"/>
    </row>
    <row r="19" spans="1:11" ht="25.5">
      <c r="A19" s="44"/>
      <c r="B19" s="38"/>
      <c r="C19" s="40">
        <v>391117</v>
      </c>
      <c r="D19" s="30" t="str">
        <f>VLOOKUP(C19,'[2]DU LIEU'!A:E,2,0)</f>
        <v xml:space="preserve">Đinh Thị Ngọc Anh  </v>
      </c>
      <c r="E19" s="31">
        <f>VLOOKUP(C19,'[2]DU LIEU'!A:E,5,0)</f>
        <v>3800000</v>
      </c>
      <c r="F19" s="31">
        <v>3800000</v>
      </c>
      <c r="G19" s="31">
        <f>F19-E19</f>
        <v>0</v>
      </c>
      <c r="H19" s="32" t="s">
        <v>3932</v>
      </c>
      <c r="I19" s="42"/>
      <c r="J19" s="29"/>
      <c r="K19" s="29"/>
    </row>
    <row r="20" spans="1:11">
      <c r="A20" s="44"/>
      <c r="B20" s="38"/>
      <c r="C20" s="40">
        <v>391162</v>
      </c>
      <c r="D20" s="30" t="str">
        <f>VLOOKUP(C20,'[2]DU LIEU'!A:E,2,0)</f>
        <v xml:space="preserve">Trần Thùy Linh  </v>
      </c>
      <c r="E20" s="31">
        <f>VLOOKUP(C20,'[2]DU LIEU'!A:E,5,0)</f>
        <v>3800000</v>
      </c>
      <c r="F20" s="31">
        <v>3800000</v>
      </c>
      <c r="G20" s="31">
        <f t="shared" ref="G20:G82" si="0">F20-E20</f>
        <v>0</v>
      </c>
      <c r="H20" s="32" t="s">
        <v>3933</v>
      </c>
      <c r="I20" s="42"/>
      <c r="J20" s="29"/>
      <c r="K20" s="29"/>
    </row>
    <row r="21" spans="1:11">
      <c r="A21" s="44"/>
      <c r="B21" s="38"/>
      <c r="C21" s="40">
        <v>391961</v>
      </c>
      <c r="D21" s="30" t="str">
        <f>VLOOKUP(C21,'[2]DU LIEU'!A:E,2,0)</f>
        <v xml:space="preserve">Đặng Thị Mỹ  </v>
      </c>
      <c r="E21" s="31">
        <f>VLOOKUP(C21,'[2]DU LIEU'!A:E,5,0)</f>
        <v>3800000</v>
      </c>
      <c r="F21" s="31">
        <v>3800000</v>
      </c>
      <c r="G21" s="31">
        <f t="shared" si="0"/>
        <v>0</v>
      </c>
      <c r="H21" s="32" t="s">
        <v>3934</v>
      </c>
      <c r="I21" s="42"/>
      <c r="J21" s="29"/>
      <c r="K21" s="29"/>
    </row>
    <row r="22" spans="1:11" ht="25.5">
      <c r="A22" s="44"/>
      <c r="B22" s="38"/>
      <c r="C22" s="40">
        <v>400144</v>
      </c>
      <c r="D22" s="30" t="str">
        <f>VLOOKUP(C22,'[2]DU LIEU'!A:E,2,0)</f>
        <v>Ngô Thị Tuyết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3936</v>
      </c>
      <c r="I22" s="42"/>
      <c r="J22" s="29"/>
      <c r="K22" s="29"/>
    </row>
    <row r="23" spans="1:11" ht="25.5">
      <c r="A23" s="44"/>
      <c r="B23" s="38"/>
      <c r="C23" s="40">
        <v>400129</v>
      </c>
      <c r="D23" s="30" t="str">
        <f>VLOOKUP(C23,'[2]DU LIEU'!A:E,2,0)</f>
        <v>Nguyễn Thị Thùy Trang</v>
      </c>
      <c r="E23" s="31">
        <f>VLOOKUP(C23,'[2]DU LIEU'!A:E,5,0)</f>
        <v>4000000</v>
      </c>
      <c r="F23" s="31">
        <v>4000000</v>
      </c>
      <c r="G23" s="31">
        <f t="shared" si="0"/>
        <v>0</v>
      </c>
      <c r="H23" s="32" t="s">
        <v>3937</v>
      </c>
      <c r="I23" s="42"/>
      <c r="J23" s="29"/>
      <c r="K23" s="29"/>
    </row>
    <row r="24" spans="1:11">
      <c r="A24" s="44"/>
      <c r="B24" s="38"/>
      <c r="C24" s="40">
        <v>400524</v>
      </c>
      <c r="D24" s="30" t="str">
        <f>VLOOKUP(C24,'[2]DU LIEU'!A:E,2,0)</f>
        <v>Phạm Ngô Bảo Ngọc</v>
      </c>
      <c r="E24" s="31">
        <f>VLOOKUP(C24,'[2]DU LIEU'!A:E,5,0)</f>
        <v>4000000</v>
      </c>
      <c r="F24" s="31">
        <v>4000000</v>
      </c>
      <c r="G24" s="31">
        <f t="shared" si="0"/>
        <v>0</v>
      </c>
      <c r="H24" s="32" t="s">
        <v>3938</v>
      </c>
      <c r="I24" s="42"/>
      <c r="J24" s="29"/>
      <c r="K24" s="29"/>
    </row>
    <row r="25" spans="1:11" ht="25.5">
      <c r="A25" s="44"/>
      <c r="B25" s="38"/>
      <c r="C25" s="40">
        <v>392440</v>
      </c>
      <c r="D25" s="30" t="str">
        <f>VLOOKUP(C25,'[2]DU LIEU'!A:E,2,0)</f>
        <v xml:space="preserve">Phùng Thị Nga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3939</v>
      </c>
      <c r="I25" s="42"/>
      <c r="J25" s="29"/>
      <c r="K25" s="29"/>
    </row>
    <row r="26" spans="1:11">
      <c r="A26" s="44"/>
      <c r="B26" s="38"/>
      <c r="C26" s="40">
        <v>400523</v>
      </c>
      <c r="D26" s="30" t="str">
        <f>VLOOKUP(C26,'[2]DU LIEU'!A:E,2,0)</f>
        <v>Hoàng Bích Ngọc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3940</v>
      </c>
      <c r="I26" s="42"/>
      <c r="J26" s="29"/>
      <c r="K26" s="29"/>
    </row>
    <row r="27" spans="1:11">
      <c r="A27" s="44"/>
      <c r="B27" s="38"/>
      <c r="C27" s="40">
        <v>381355</v>
      </c>
      <c r="D27" s="30" t="str">
        <f>VLOOKUP(C27,'[2]DU LIEU'!A:E,2,0)</f>
        <v xml:space="preserve">Phạm Việt Trinh  </v>
      </c>
      <c r="E27" s="31">
        <f>VLOOKUP(C27,'[2]DU LIEU'!A:E,5,0)</f>
        <v>3000000</v>
      </c>
      <c r="F27" s="31">
        <v>3000000</v>
      </c>
      <c r="G27" s="31">
        <f t="shared" si="0"/>
        <v>0</v>
      </c>
      <c r="H27" s="32" t="s">
        <v>3941</v>
      </c>
      <c r="I27" s="42"/>
      <c r="J27" s="29"/>
      <c r="K27" s="29"/>
    </row>
    <row r="28" spans="1:11" ht="25.5">
      <c r="A28" s="44"/>
      <c r="B28" s="38"/>
      <c r="C28" s="40">
        <v>402403</v>
      </c>
      <c r="D28" s="30" t="str">
        <f>VLOOKUP(C28,'[2]DU LIEU'!A:E,2,0)</f>
        <v>Nguyễn Triều Dương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3942</v>
      </c>
      <c r="I28" s="42"/>
      <c r="J28" s="29"/>
      <c r="K28" s="29"/>
    </row>
    <row r="29" spans="1:11">
      <c r="A29" s="44"/>
      <c r="B29" s="38"/>
      <c r="C29" s="40">
        <v>390203</v>
      </c>
      <c r="D29" s="30" t="str">
        <f>VLOOKUP(C29,'[2]DU LIEU'!A:E,2,0)</f>
        <v xml:space="preserve">Phạm Thị Thúy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3943</v>
      </c>
      <c r="I29" s="42"/>
      <c r="J29" s="29"/>
      <c r="K29" s="29"/>
    </row>
    <row r="30" spans="1:11">
      <c r="A30" s="44"/>
      <c r="B30" s="38"/>
      <c r="C30" s="40">
        <v>393045</v>
      </c>
      <c r="D30" s="30" t="str">
        <f>VLOOKUP(C30,'[2]DU LIEU'!A:E,2,0)</f>
        <v xml:space="preserve">Nguyễn Thế Hiển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3944</v>
      </c>
      <c r="I30" s="42"/>
      <c r="J30" s="29"/>
      <c r="K30" s="29"/>
    </row>
    <row r="31" spans="1:11">
      <c r="A31" s="44"/>
      <c r="B31" s="38"/>
      <c r="C31" s="40">
        <v>390231</v>
      </c>
      <c r="D31" s="30" t="str">
        <f>VLOOKUP(C31,'[2]DU LIEU'!A:E,2,0)</f>
        <v xml:space="preserve">Phạm Bạch Tuyết  </v>
      </c>
      <c r="E31" s="31">
        <f>VLOOKUP(C31,'[2]DU LIEU'!A:E,5,0)</f>
        <v>4400000</v>
      </c>
      <c r="F31" s="31">
        <v>4400000</v>
      </c>
      <c r="G31" s="31">
        <f t="shared" si="0"/>
        <v>0</v>
      </c>
      <c r="H31" s="32" t="s">
        <v>3945</v>
      </c>
      <c r="I31" s="42"/>
      <c r="J31" s="29"/>
      <c r="K31" s="29"/>
    </row>
    <row r="32" spans="1:11">
      <c r="A32" s="44"/>
      <c r="B32" s="38"/>
      <c r="C32" s="40">
        <v>403725</v>
      </c>
      <c r="D32" s="30" t="str">
        <f>VLOOKUP(C32,'[2]DU LIEU'!A:E,2,0)</f>
        <v>Bùi Hải Công</v>
      </c>
      <c r="E32" s="31">
        <f>VLOOKUP(C32,'[2]DU LIEU'!A:E,5,0)</f>
        <v>3400000</v>
      </c>
      <c r="F32" s="31">
        <v>3400000</v>
      </c>
      <c r="G32" s="31">
        <f t="shared" si="0"/>
        <v>0</v>
      </c>
      <c r="H32" s="32" t="s">
        <v>3946</v>
      </c>
      <c r="I32" s="42"/>
      <c r="J32" s="29"/>
      <c r="K32" s="29"/>
    </row>
    <row r="33" spans="1:11">
      <c r="A33" s="44"/>
      <c r="B33" s="38"/>
      <c r="C33" s="40">
        <v>403155</v>
      </c>
      <c r="D33" s="30" t="str">
        <f>VLOOKUP(C33,'[2]DU LIEU'!A:E,2,0)</f>
        <v>Bùi Thu Trang</v>
      </c>
      <c r="E33" s="31">
        <f>VLOOKUP(C33,'[2]DU LIEU'!A:E,5,0)</f>
        <v>2400000</v>
      </c>
      <c r="F33" s="31">
        <v>2400000</v>
      </c>
      <c r="G33" s="31">
        <f t="shared" si="0"/>
        <v>0</v>
      </c>
      <c r="H33" s="32" t="s">
        <v>3947</v>
      </c>
      <c r="I33" s="42"/>
      <c r="J33" s="29"/>
      <c r="K33" s="29"/>
    </row>
    <row r="34" spans="1:11">
      <c r="A34" s="44"/>
      <c r="B34" s="38"/>
      <c r="C34" s="40">
        <v>401806</v>
      </c>
      <c r="D34" s="30" t="str">
        <f>VLOOKUP(C34,'[2]DU LIEU'!A:E,2,0)</f>
        <v>Vũ Thị Duyên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3948</v>
      </c>
      <c r="I34" s="42"/>
      <c r="J34" s="29"/>
      <c r="K34" s="29"/>
    </row>
    <row r="35" spans="1:11">
      <c r="A35" s="44"/>
      <c r="B35" s="38"/>
      <c r="C35" s="40">
        <v>390211</v>
      </c>
      <c r="D35" s="30" t="str">
        <f>VLOOKUP(C35,'[2]DU LIEU'!A:E,2,0)</f>
        <v xml:space="preserve">Nguyễn Hằng Nga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3949</v>
      </c>
      <c r="I35" s="42"/>
      <c r="J35" s="29"/>
      <c r="K35" s="29"/>
    </row>
    <row r="36" spans="1:11">
      <c r="A36" s="44"/>
      <c r="B36" s="38"/>
      <c r="C36" s="40">
        <v>390813</v>
      </c>
      <c r="D36" s="30" t="str">
        <f>VLOOKUP(C36,'[2]DU LIEU'!A:E,2,0)</f>
        <v xml:space="preserve">Trần Thị Bích Ngọc  </v>
      </c>
      <c r="E36" s="31">
        <f>VLOOKUP(C36,'[2]DU LIEU'!A:E,5,0)</f>
        <v>3800000</v>
      </c>
      <c r="F36" s="31">
        <v>3800000</v>
      </c>
      <c r="G36" s="31">
        <f t="shared" si="0"/>
        <v>0</v>
      </c>
      <c r="H36" s="32" t="s">
        <v>3950</v>
      </c>
      <c r="I36" s="42"/>
      <c r="J36" s="29"/>
      <c r="K36" s="29"/>
    </row>
    <row r="37" spans="1:11">
      <c r="A37" s="44"/>
      <c r="B37" s="38"/>
      <c r="C37" s="40">
        <v>402704</v>
      </c>
      <c r="D37" s="30" t="str">
        <f>VLOOKUP(C37,'[2]DU LIEU'!A:E,2,0)</f>
        <v>Lê Hữu Tài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3951</v>
      </c>
      <c r="I37" s="42"/>
      <c r="J37" s="29"/>
      <c r="K37" s="29"/>
    </row>
    <row r="38" spans="1:11">
      <c r="A38" s="44"/>
      <c r="B38" s="38"/>
      <c r="C38" s="40">
        <v>390638</v>
      </c>
      <c r="D38" s="30" t="str">
        <f>VLOOKUP(C38,'[2]DU LIEU'!A:E,2,0)</f>
        <v xml:space="preserve">Nguyễn Anh Đức  </v>
      </c>
      <c r="E38" s="31">
        <f>VLOOKUP(C38,'[2]DU LIEU'!A:E,5,0)</f>
        <v>3000000</v>
      </c>
      <c r="F38" s="31">
        <v>3000000</v>
      </c>
      <c r="G38" s="31">
        <f t="shared" si="0"/>
        <v>0</v>
      </c>
      <c r="H38" s="32" t="s">
        <v>3952</v>
      </c>
      <c r="I38" s="42"/>
      <c r="J38" s="29"/>
      <c r="K38" s="29"/>
    </row>
    <row r="39" spans="1:11">
      <c r="A39" s="44"/>
      <c r="B39" s="38"/>
      <c r="C39" s="40">
        <v>391270</v>
      </c>
      <c r="D39" s="30" t="str">
        <f>VLOOKUP(C39,'[2]DU LIEU'!A:E,2,0)</f>
        <v xml:space="preserve">Nguyễn Minh Huyền  </v>
      </c>
      <c r="E39" s="31">
        <f>VLOOKUP(C39,'[2]DU LIEU'!A:E,5,0)</f>
        <v>9000000</v>
      </c>
      <c r="F39" s="31">
        <v>9000000</v>
      </c>
      <c r="G39" s="31">
        <f t="shared" si="0"/>
        <v>0</v>
      </c>
      <c r="H39" s="32" t="s">
        <v>3953</v>
      </c>
      <c r="I39" s="42"/>
      <c r="J39" s="29"/>
      <c r="K39" s="29"/>
    </row>
    <row r="40" spans="1:11">
      <c r="A40" s="44"/>
      <c r="B40" s="38"/>
      <c r="C40" s="40">
        <v>390973</v>
      </c>
      <c r="D40" s="30" t="str">
        <f>VLOOKUP(C40,'[2]DU LIEU'!A:E,2,0)</f>
        <v xml:space="preserve">Cà Thị Phương  </v>
      </c>
      <c r="E40" s="31">
        <f>VLOOKUP(C40,'[2]DU LIEU'!A:E,5,0)</f>
        <v>11500000</v>
      </c>
      <c r="F40" s="31">
        <v>11500000</v>
      </c>
      <c r="G40" s="31">
        <f t="shared" si="0"/>
        <v>0</v>
      </c>
      <c r="H40" s="32" t="s">
        <v>3954</v>
      </c>
      <c r="I40" s="42"/>
      <c r="J40" s="29"/>
      <c r="K40" s="29"/>
    </row>
    <row r="41" spans="1:11">
      <c r="A41" s="44"/>
      <c r="B41" s="38"/>
      <c r="C41" s="40">
        <v>391644</v>
      </c>
      <c r="D41" s="30" t="str">
        <f>VLOOKUP(C41,'[2]DU LIEU'!A:E,2,0)</f>
        <v xml:space="preserve">Nguyễn Thị Ngọc Huyền  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3955</v>
      </c>
      <c r="I41" s="42"/>
      <c r="J41" s="29"/>
      <c r="K41" s="29"/>
    </row>
    <row r="42" spans="1:11">
      <c r="A42" s="44"/>
      <c r="B42" s="38"/>
      <c r="C42" s="40">
        <v>390323</v>
      </c>
      <c r="D42" s="30" t="str">
        <f>VLOOKUP(C42,'[2]DU LIEU'!A:E,2,0)</f>
        <v xml:space="preserve">Đinh Thị Vân Quỳnh  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3956</v>
      </c>
      <c r="I42" s="42"/>
      <c r="J42" s="29"/>
      <c r="K42" s="29"/>
    </row>
    <row r="43" spans="1:11">
      <c r="A43" s="44"/>
      <c r="B43" s="38"/>
      <c r="C43" s="40">
        <v>390321</v>
      </c>
      <c r="D43" s="30" t="str">
        <f>VLOOKUP(C43,'[2]DU LIEU'!A:E,2,0)</f>
        <v xml:space="preserve">Trần Thị Quỳnh Trang  </v>
      </c>
      <c r="E43" s="31">
        <f>VLOOKUP(C43,'[2]DU LIEU'!A:E,5,0)</f>
        <v>4600000</v>
      </c>
      <c r="F43" s="31">
        <v>4600000</v>
      </c>
      <c r="G43" s="31">
        <f t="shared" si="0"/>
        <v>0</v>
      </c>
      <c r="H43" s="32" t="s">
        <v>3957</v>
      </c>
      <c r="I43" s="42"/>
      <c r="J43" s="29"/>
      <c r="K43" s="29"/>
    </row>
    <row r="44" spans="1:11">
      <c r="A44" s="44"/>
      <c r="B44" s="38"/>
      <c r="C44" s="40">
        <v>381269</v>
      </c>
      <c r="D44" s="30" t="str">
        <f>VLOOKUP(C44,'[2]DU LIEU'!A:E,2,0)</f>
        <v xml:space="preserve">Bùi Thị Thuý Hằng  </v>
      </c>
      <c r="E44" s="31">
        <f>VLOOKUP(C44,'[2]DU LIEU'!A:E,5,0)</f>
        <v>800000</v>
      </c>
      <c r="F44" s="31">
        <v>800000</v>
      </c>
      <c r="G44" s="31">
        <f t="shared" si="0"/>
        <v>0</v>
      </c>
      <c r="H44" s="32" t="s">
        <v>3958</v>
      </c>
      <c r="I44" s="42"/>
      <c r="J44" s="29"/>
      <c r="K44" s="29"/>
    </row>
    <row r="45" spans="1:11">
      <c r="A45" s="44"/>
      <c r="B45" s="38"/>
      <c r="C45" s="40">
        <v>391226</v>
      </c>
      <c r="D45" s="30" t="str">
        <f>VLOOKUP(C45,'[2]DU LIEU'!A:E,2,0)</f>
        <v xml:space="preserve">Trần Thị Kim Xuyến  </v>
      </c>
      <c r="E45" s="31">
        <f>VLOOKUP(C45,'[2]DU LIEU'!A:E,5,0)</f>
        <v>3800000</v>
      </c>
      <c r="F45" s="31">
        <v>3800000</v>
      </c>
      <c r="G45" s="31">
        <f t="shared" si="0"/>
        <v>0</v>
      </c>
      <c r="H45" s="32" t="s">
        <v>3959</v>
      </c>
      <c r="I45" s="42"/>
      <c r="J45" s="29"/>
      <c r="K45" s="29"/>
    </row>
    <row r="46" spans="1:11">
      <c r="A46" s="44"/>
      <c r="B46" s="38"/>
      <c r="C46" s="40">
        <v>391236</v>
      </c>
      <c r="D46" s="30" t="str">
        <f>VLOOKUP(C46,'[2]DU LIEU'!A:E,2,0)</f>
        <v xml:space="preserve">Triệu Thị Thu Trang  </v>
      </c>
      <c r="E46" s="31">
        <f>VLOOKUP(C46,'[2]DU LIEU'!A:E,5,0)</f>
        <v>3800000</v>
      </c>
      <c r="F46" s="31">
        <v>3800000</v>
      </c>
      <c r="G46" s="31">
        <f t="shared" si="0"/>
        <v>0</v>
      </c>
      <c r="H46" s="32" t="s">
        <v>3960</v>
      </c>
      <c r="I46" s="42"/>
      <c r="J46" s="29"/>
      <c r="K46" s="29"/>
    </row>
    <row r="47" spans="1:11">
      <c r="A47" s="44"/>
      <c r="B47" s="38"/>
      <c r="C47" s="40">
        <v>391225</v>
      </c>
      <c r="D47" s="30" t="str">
        <f>VLOOKUP(C47,'[2]DU LIEU'!A:E,2,0)</f>
        <v xml:space="preserve">Phạm Như Quỳnh  </v>
      </c>
      <c r="E47" s="31">
        <f>VLOOKUP(C47,'[2]DU LIEU'!A:E,5,0)</f>
        <v>3800000</v>
      </c>
      <c r="F47" s="31">
        <v>3800000</v>
      </c>
      <c r="G47" s="31">
        <f t="shared" si="0"/>
        <v>0</v>
      </c>
      <c r="H47" s="32" t="s">
        <v>3961</v>
      </c>
      <c r="I47" s="42"/>
      <c r="J47" s="29"/>
      <c r="K47" s="29"/>
    </row>
    <row r="48" spans="1:11" ht="25.5">
      <c r="A48" s="44"/>
      <c r="B48" s="38"/>
      <c r="C48" s="40">
        <v>391822</v>
      </c>
      <c r="D48" s="30" t="str">
        <f>VLOOKUP(C48,'[2]DU LIEU'!A:E,2,0)</f>
        <v xml:space="preserve">Phạm Thị Hồng Gấm  </v>
      </c>
      <c r="E48" s="31">
        <f>VLOOKUP(C48,'[2]DU LIEU'!A:E,5,0)</f>
        <v>4600000</v>
      </c>
      <c r="F48" s="31">
        <v>4600000</v>
      </c>
      <c r="G48" s="31">
        <f t="shared" si="0"/>
        <v>0</v>
      </c>
      <c r="H48" s="32" t="s">
        <v>3962</v>
      </c>
      <c r="I48" s="42"/>
      <c r="J48" s="29"/>
      <c r="K48" s="29"/>
    </row>
    <row r="49" spans="1:11">
      <c r="A49" s="44"/>
      <c r="B49" s="38"/>
      <c r="C49" s="40">
        <v>392248</v>
      </c>
      <c r="D49" s="30" t="str">
        <f>VLOOKUP(C49,'[2]DU LIEU'!A:E,2,0)</f>
        <v xml:space="preserve">Lưu Khánh Linh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3963</v>
      </c>
      <c r="I49" s="42"/>
      <c r="J49" s="29"/>
      <c r="K49" s="29"/>
    </row>
    <row r="50" spans="1:11">
      <c r="A50" s="44"/>
      <c r="B50" s="38"/>
      <c r="C50" s="40">
        <v>401805</v>
      </c>
      <c r="D50" s="30" t="str">
        <f>VLOOKUP(C50,'[2]DU LIEU'!A:E,2,0)</f>
        <v>Đỗ Khánh Linh</v>
      </c>
      <c r="E50" s="31">
        <f>VLOOKUP(C50,'[2]DU LIEU'!A:E,5,0)</f>
        <v>4000000</v>
      </c>
      <c r="F50" s="31">
        <v>4000000</v>
      </c>
      <c r="G50" s="31">
        <f t="shared" si="0"/>
        <v>0</v>
      </c>
      <c r="H50" s="32" t="s">
        <v>3964</v>
      </c>
      <c r="I50" s="42"/>
      <c r="J50" s="29"/>
      <c r="K50" s="29"/>
    </row>
    <row r="51" spans="1:11">
      <c r="A51" s="44"/>
      <c r="B51" s="38"/>
      <c r="C51" s="40">
        <v>390647</v>
      </c>
      <c r="D51" s="30" t="str">
        <f>VLOOKUP(C51,'[2]DU LIEU'!A:E,2,0)</f>
        <v xml:space="preserve">Phan Thị Thùy Dung  </v>
      </c>
      <c r="E51" s="31">
        <f>VLOOKUP(C51,'[2]DU LIEU'!A:E,5,0)</f>
        <v>4000000</v>
      </c>
      <c r="F51" s="31">
        <v>4000000</v>
      </c>
      <c r="G51" s="31">
        <f t="shared" si="0"/>
        <v>0</v>
      </c>
      <c r="H51" s="32" t="s">
        <v>3965</v>
      </c>
      <c r="I51" s="42"/>
      <c r="J51" s="29"/>
      <c r="K51" s="29"/>
    </row>
    <row r="52" spans="1:11">
      <c r="A52" s="44"/>
      <c r="B52" s="38"/>
      <c r="C52" s="40">
        <v>400134</v>
      </c>
      <c r="D52" s="30" t="str">
        <f>VLOOKUP(C52,'[2]DU LIEU'!A:E,2,0)</f>
        <v>Phạm Thị Trang Thu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3966</v>
      </c>
      <c r="I52" s="42"/>
      <c r="J52" s="29"/>
      <c r="K52" s="29"/>
    </row>
    <row r="53" spans="1:11">
      <c r="A53" s="44"/>
      <c r="B53" s="38"/>
      <c r="C53" s="40">
        <v>391073</v>
      </c>
      <c r="D53" s="30" t="str">
        <f>VLOOKUP(C53,'[2]DU LIEU'!A:E,2,0)</f>
        <v xml:space="preserve">Nguyễn Trung Hưng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3967</v>
      </c>
      <c r="I53" s="42"/>
      <c r="J53" s="29"/>
      <c r="K53" s="29"/>
    </row>
    <row r="54" spans="1:11">
      <c r="A54" s="44"/>
      <c r="B54" s="38"/>
      <c r="C54" s="40">
        <v>400417</v>
      </c>
      <c r="D54" s="30" t="str">
        <f>VLOOKUP(C54,'[2]DU LIEU'!A:E,2,0)</f>
        <v>Vy Mỹ Linh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3968</v>
      </c>
      <c r="I54" s="42"/>
      <c r="J54" s="29"/>
      <c r="K54" s="29"/>
    </row>
    <row r="55" spans="1:11">
      <c r="A55" s="44"/>
      <c r="B55" s="38"/>
      <c r="C55" s="40">
        <v>402416</v>
      </c>
      <c r="D55" s="30" t="str">
        <f>VLOOKUP(C55,'[2]DU LIEU'!A:E,2,0)</f>
        <v>Hoàng Minh Thuý</v>
      </c>
      <c r="E55" s="31">
        <f>VLOOKUP(C55,'[2]DU LIEU'!A:E,5,0)</f>
        <v>3600000</v>
      </c>
      <c r="F55" s="31">
        <v>3600000</v>
      </c>
      <c r="G55" s="31">
        <f t="shared" si="0"/>
        <v>0</v>
      </c>
      <c r="H55" s="32" t="s">
        <v>3969</v>
      </c>
      <c r="I55" s="42"/>
      <c r="J55" s="29"/>
      <c r="K55" s="29"/>
    </row>
    <row r="56" spans="1:11">
      <c r="A56" s="44"/>
      <c r="B56" s="38"/>
      <c r="C56" s="40">
        <v>390208</v>
      </c>
      <c r="D56" s="30" t="str">
        <f>VLOOKUP(C56,'[2]DU LIEU'!A:E,2,0)</f>
        <v xml:space="preserve">Nguyễn Thị Thu Hương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3970</v>
      </c>
      <c r="I56" s="42"/>
      <c r="J56" s="29"/>
      <c r="K56" s="29"/>
    </row>
    <row r="57" spans="1:11" ht="25.5">
      <c r="A57" s="44"/>
      <c r="B57" s="38"/>
      <c r="C57" s="40">
        <v>391810</v>
      </c>
      <c r="D57" s="30" t="str">
        <f>VLOOKUP(C57,'[2]DU LIEU'!A:E,2,0)</f>
        <v xml:space="preserve">Hoàng Thị Xuyến  </v>
      </c>
      <c r="E57" s="31">
        <f>VLOOKUP(C57,'[2]DU LIEU'!A:E,5,0)</f>
        <v>3800000</v>
      </c>
      <c r="F57" s="31">
        <v>3800000</v>
      </c>
      <c r="G57" s="31">
        <f t="shared" si="0"/>
        <v>0</v>
      </c>
      <c r="H57" s="32" t="s">
        <v>3971</v>
      </c>
      <c r="I57" s="42"/>
      <c r="J57" s="29"/>
      <c r="K57" s="29"/>
    </row>
    <row r="58" spans="1:11" ht="25.5">
      <c r="A58" s="44"/>
      <c r="B58" s="38"/>
      <c r="C58" s="40">
        <v>392407</v>
      </c>
      <c r="D58" s="30" t="str">
        <f>VLOOKUP(C58,'[2]DU LIEU'!A:E,2,0)</f>
        <v xml:space="preserve">Lộc Thị Lén  </v>
      </c>
      <c r="E58" s="31">
        <f>VLOOKUP(C58,'[2]DU LIEU'!A:E,5,0)</f>
        <v>900000</v>
      </c>
      <c r="F58" s="31">
        <v>900000</v>
      </c>
      <c r="G58" s="31">
        <f t="shared" si="0"/>
        <v>0</v>
      </c>
      <c r="H58" s="32" t="s">
        <v>3972</v>
      </c>
      <c r="I58" s="42"/>
      <c r="J58" s="29"/>
      <c r="K58" s="29"/>
    </row>
    <row r="59" spans="1:11">
      <c r="A59" s="44"/>
      <c r="B59" s="38"/>
      <c r="C59" s="40">
        <v>382520</v>
      </c>
      <c r="D59" s="30" t="str">
        <f>VLOOKUP(C59,'[2]DU LIEU'!A:E,2,0)</f>
        <v xml:space="preserve">Nông Thị Dung  </v>
      </c>
      <c r="E59" s="31">
        <f>VLOOKUP(C59,'[2]DU LIEU'!A:E,5,0)</f>
        <v>600000</v>
      </c>
      <c r="F59" s="31">
        <v>600000</v>
      </c>
      <c r="G59" s="31">
        <f t="shared" si="0"/>
        <v>0</v>
      </c>
      <c r="H59" s="32" t="s">
        <v>3973</v>
      </c>
      <c r="I59" s="42"/>
      <c r="J59" s="29"/>
      <c r="K59" s="29"/>
    </row>
    <row r="60" spans="1:11">
      <c r="A60" s="44"/>
      <c r="B60" s="38"/>
      <c r="C60" s="40">
        <v>391304</v>
      </c>
      <c r="D60" s="30" t="str">
        <f>VLOOKUP(C60,'[2]DU LIEU'!A:E,2,0)</f>
        <v xml:space="preserve">Phùng Tiến Anh  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3974</v>
      </c>
      <c r="I60" s="42"/>
      <c r="J60" s="29"/>
      <c r="K60" s="29"/>
    </row>
    <row r="61" spans="1:11">
      <c r="A61" s="44"/>
      <c r="B61" s="38"/>
      <c r="C61" s="40">
        <v>392554</v>
      </c>
      <c r="D61" s="30" t="str">
        <f>VLOOKUP(C61,'[2]DU LIEU'!A:E,2,0)</f>
        <v xml:space="preserve">Vũ Lan Phương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3975</v>
      </c>
      <c r="I61" s="42"/>
      <c r="J61" s="29"/>
      <c r="K61" s="29"/>
    </row>
    <row r="62" spans="1:11">
      <c r="A62" s="44"/>
      <c r="B62" s="38"/>
      <c r="C62" s="40">
        <v>391729</v>
      </c>
      <c r="D62" s="30" t="str">
        <f>VLOOKUP(C62,'[2]DU LIEU'!A:E,2,0)</f>
        <v xml:space="preserve">Đinh Thị Hạnh  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3976</v>
      </c>
      <c r="I62" s="42"/>
      <c r="J62" s="29"/>
      <c r="K62" s="29"/>
    </row>
    <row r="63" spans="1:11">
      <c r="A63" s="44"/>
      <c r="B63" s="38"/>
      <c r="C63" s="40">
        <v>402109</v>
      </c>
      <c r="D63" s="30" t="str">
        <f>VLOOKUP(C63,'[2]DU LIEU'!A:E,2,0)</f>
        <v>Nguyễn Cẩm Nhung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3977</v>
      </c>
      <c r="I63" s="42"/>
      <c r="J63" s="29"/>
      <c r="K63" s="29"/>
    </row>
    <row r="64" spans="1:11">
      <c r="A64" s="44"/>
      <c r="B64" s="38"/>
      <c r="C64" s="40">
        <v>392821</v>
      </c>
      <c r="D64" s="30" t="str">
        <f>VLOOKUP(C64,'[2]DU LIEU'!A:E,2,0)</f>
        <v xml:space="preserve">Đào Thị Diện  </v>
      </c>
      <c r="E64" s="31">
        <f>VLOOKUP(C64,'[2]DU LIEU'!A:E,5,0)</f>
        <v>3000000</v>
      </c>
      <c r="F64" s="31">
        <v>3000000</v>
      </c>
      <c r="G64" s="31">
        <f t="shared" si="0"/>
        <v>0</v>
      </c>
      <c r="H64" s="32" t="s">
        <v>3978</v>
      </c>
      <c r="I64" s="42"/>
      <c r="J64" s="29"/>
      <c r="K64" s="29"/>
    </row>
    <row r="65" spans="1:11">
      <c r="A65" s="44"/>
      <c r="B65" s="38"/>
      <c r="C65" s="40">
        <v>392728</v>
      </c>
      <c r="D65" s="30" t="str">
        <f>VLOOKUP(C65,'[2]DU LIEU'!A:E,2,0)</f>
        <v xml:space="preserve">Nguyễn Thị Mỹ  </v>
      </c>
      <c r="E65" s="31">
        <f>VLOOKUP(C65,'[2]DU LIEU'!A:E,5,0)</f>
        <v>3000000</v>
      </c>
      <c r="F65" s="31">
        <v>3000000</v>
      </c>
      <c r="G65" s="31">
        <f t="shared" si="0"/>
        <v>0</v>
      </c>
      <c r="H65" s="32" t="s">
        <v>3979</v>
      </c>
      <c r="I65" s="42"/>
      <c r="J65" s="29"/>
      <c r="K65" s="29"/>
    </row>
    <row r="66" spans="1:11">
      <c r="A66" s="44"/>
      <c r="B66" s="38"/>
      <c r="C66" s="40">
        <v>391555</v>
      </c>
      <c r="D66" s="30" t="str">
        <f>VLOOKUP(C66,'[2]DU LIEU'!A:E,2,0)</f>
        <v xml:space="preserve">Phạm Thị Ngọc Trâm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3980</v>
      </c>
      <c r="I66" s="42"/>
      <c r="J66" s="29"/>
      <c r="K66" s="29"/>
    </row>
    <row r="67" spans="1:11">
      <c r="A67" s="44"/>
      <c r="B67" s="38"/>
      <c r="C67" s="40">
        <v>392126</v>
      </c>
      <c r="D67" s="30" t="str">
        <f>VLOOKUP(C67,'[2]DU LIEU'!A:E,2,0)</f>
        <v xml:space="preserve">Nguyễn Thị Linh Mai  </v>
      </c>
      <c r="E67" s="31">
        <f>VLOOKUP(C67,'[2]DU LIEU'!A:E,5,0)</f>
        <v>12750000</v>
      </c>
      <c r="F67" s="31">
        <v>12750000</v>
      </c>
      <c r="G67" s="31">
        <f t="shared" si="0"/>
        <v>0</v>
      </c>
      <c r="H67" s="32" t="s">
        <v>3981</v>
      </c>
      <c r="I67" s="42"/>
      <c r="J67" s="29"/>
      <c r="K67" s="29"/>
    </row>
    <row r="68" spans="1:11">
      <c r="A68" s="44"/>
      <c r="B68" s="38"/>
      <c r="C68" s="40">
        <v>390918</v>
      </c>
      <c r="D68" s="30" t="str">
        <f>VLOOKUP(C68,'[2]DU LIEU'!A:E,2,0)</f>
        <v xml:space="preserve">Ma Thị Trang  </v>
      </c>
      <c r="E68" s="31">
        <f>VLOOKUP(C68,'[2]DU LIEU'!A:E,5,0)</f>
        <v>1740000</v>
      </c>
      <c r="F68" s="31">
        <v>1740000</v>
      </c>
      <c r="G68" s="31">
        <f t="shared" si="0"/>
        <v>0</v>
      </c>
      <c r="H68" s="32" t="s">
        <v>3982</v>
      </c>
      <c r="I68" s="42"/>
      <c r="J68" s="29"/>
      <c r="K68" s="29"/>
    </row>
    <row r="69" spans="1:11">
      <c r="A69" s="44"/>
      <c r="B69" s="38"/>
      <c r="C69" s="40">
        <v>400943</v>
      </c>
      <c r="D69" s="30" t="str">
        <f>VLOOKUP(C69,'[2]DU LIEU'!A:E,2,0)</f>
        <v>Nguyễn Hồng Nhung</v>
      </c>
      <c r="E69" s="31">
        <f>VLOOKUP(C69,'[2]DU LIEU'!A:E,5,0)</f>
        <v>3600000</v>
      </c>
      <c r="F69" s="31">
        <v>3600000</v>
      </c>
      <c r="G69" s="31">
        <f t="shared" si="0"/>
        <v>0</v>
      </c>
      <c r="H69" s="32" t="s">
        <v>3983</v>
      </c>
      <c r="I69" s="42"/>
      <c r="J69" s="29"/>
      <c r="K69" s="29"/>
    </row>
    <row r="70" spans="1:11">
      <c r="A70" s="44"/>
      <c r="B70" s="38"/>
      <c r="C70" s="40">
        <v>391832</v>
      </c>
      <c r="D70" s="30" t="str">
        <f>VLOOKUP(C70,'[2]DU LIEU'!A:E,2,0)</f>
        <v xml:space="preserve">Vũ Đình Hiệu  </v>
      </c>
      <c r="E70" s="31">
        <f>VLOOKUP(C70,'[2]DU LIEU'!A:E,5,0)</f>
        <v>3800000</v>
      </c>
      <c r="F70" s="31">
        <v>3800000</v>
      </c>
      <c r="G70" s="31">
        <f t="shared" si="0"/>
        <v>0</v>
      </c>
      <c r="H70" s="32" t="s">
        <v>3984</v>
      </c>
      <c r="I70" s="42"/>
      <c r="J70" s="29"/>
      <c r="K70" s="29"/>
    </row>
    <row r="71" spans="1:11">
      <c r="A71" s="44"/>
      <c r="B71" s="38"/>
      <c r="C71" s="40">
        <v>382625</v>
      </c>
      <c r="D71" s="30" t="str">
        <f>VLOOKUP(C71,'[2]DU LIEU'!A:E,2,0)</f>
        <v xml:space="preserve">Phạm Thanh Hải  </v>
      </c>
      <c r="E71" s="31">
        <f>VLOOKUP(C71,'[2]DU LIEU'!A:E,5,0)</f>
        <v>2000000</v>
      </c>
      <c r="F71" s="31">
        <v>2000000</v>
      </c>
      <c r="G71" s="31">
        <f t="shared" si="0"/>
        <v>0</v>
      </c>
      <c r="H71" s="32" t="s">
        <v>3985</v>
      </c>
      <c r="I71" s="42"/>
      <c r="J71" s="29"/>
      <c r="K71" s="29"/>
    </row>
    <row r="72" spans="1:11">
      <c r="A72" s="44"/>
      <c r="B72" s="38"/>
      <c r="C72" s="40">
        <v>390926</v>
      </c>
      <c r="D72" s="30" t="str">
        <f>VLOOKUP(C72,'[2]DU LIEU'!A:E,2,0)</f>
        <v xml:space="preserve">Nguyễn Thị Nhung  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3986</v>
      </c>
      <c r="I72" s="42"/>
      <c r="J72" s="29"/>
      <c r="K72" s="29"/>
    </row>
    <row r="73" spans="1:11">
      <c r="A73" s="44"/>
      <c r="B73" s="38"/>
      <c r="C73" s="40">
        <v>402843</v>
      </c>
      <c r="D73" s="30" t="str">
        <f>VLOOKUP(C73,'[2]DU LIEU'!A:E,2,0)</f>
        <v>Quyền Thị Thúy Nga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3987</v>
      </c>
      <c r="I73" s="42"/>
      <c r="J73" s="29"/>
      <c r="K73" s="29"/>
    </row>
    <row r="74" spans="1:11" ht="25.5">
      <c r="A74" s="44"/>
      <c r="B74" s="38"/>
      <c r="C74" s="40">
        <v>392323</v>
      </c>
      <c r="D74" s="30" t="str">
        <f>VLOOKUP(C74,'[2]DU LIEU'!A:E,2,0)</f>
        <v xml:space="preserve">Nguyễn Xuân Trường  </v>
      </c>
      <c r="E74" s="31">
        <f>VLOOKUP(C74,'[2]DU LIEU'!A:E,5,0)</f>
        <v>3000000</v>
      </c>
      <c r="F74" s="31">
        <v>3000000</v>
      </c>
      <c r="G74" s="31">
        <f t="shared" si="0"/>
        <v>0</v>
      </c>
      <c r="H74" s="32" t="s">
        <v>3988</v>
      </c>
      <c r="I74" s="42"/>
      <c r="J74" s="29"/>
      <c r="K74" s="29"/>
    </row>
    <row r="75" spans="1:11" ht="25.5">
      <c r="A75" s="44"/>
      <c r="B75" s="38"/>
      <c r="C75" s="40">
        <v>401103</v>
      </c>
      <c r="D75" s="30" t="str">
        <f>VLOOKUP(C75,'[2]DU LIEU'!A:E,2,0)</f>
        <v>Hoàng Thị Liên</v>
      </c>
      <c r="E75" s="31">
        <f>VLOOKUP(C75,'[2]DU LIEU'!A:E,5,0)</f>
        <v>3200000</v>
      </c>
      <c r="F75" s="31">
        <v>3200000</v>
      </c>
      <c r="G75" s="31">
        <f t="shared" si="0"/>
        <v>0</v>
      </c>
      <c r="H75" s="32" t="s">
        <v>3989</v>
      </c>
      <c r="I75" s="42"/>
      <c r="J75" s="29"/>
      <c r="K75" s="29"/>
    </row>
    <row r="76" spans="1:11">
      <c r="A76" s="44"/>
      <c r="B76" s="38"/>
      <c r="C76" s="40">
        <v>391431</v>
      </c>
      <c r="D76" s="30" t="str">
        <f>VLOOKUP(C76,'[2]DU LIEU'!A:E,2,0)</f>
        <v xml:space="preserve">Lê Thị Nhi  </v>
      </c>
      <c r="E76" s="31">
        <f>VLOOKUP(C76,'[2]DU LIEU'!A:E,5,0)</f>
        <v>4000000</v>
      </c>
      <c r="F76" s="31">
        <v>4000000</v>
      </c>
      <c r="G76" s="31">
        <f t="shared" si="0"/>
        <v>0</v>
      </c>
      <c r="H76" s="32" t="s">
        <v>3990</v>
      </c>
      <c r="I76" s="42"/>
      <c r="J76" s="29"/>
      <c r="K76" s="29"/>
    </row>
    <row r="77" spans="1:11">
      <c r="A77" s="44"/>
      <c r="B77" s="38"/>
      <c r="C77" s="40">
        <v>402232</v>
      </c>
      <c r="D77" s="30" t="str">
        <f>VLOOKUP(C77,'[2]DU LIEU'!A:E,2,0)</f>
        <v>Nguyễn Phương Linh</v>
      </c>
      <c r="E77" s="31">
        <f>VLOOKUP(C77,'[2]DU LIEU'!A:E,5,0)</f>
        <v>4000000</v>
      </c>
      <c r="F77" s="31">
        <v>4000000</v>
      </c>
      <c r="G77" s="31">
        <f t="shared" si="0"/>
        <v>0</v>
      </c>
      <c r="H77" s="32" t="s">
        <v>3991</v>
      </c>
      <c r="I77" s="42"/>
      <c r="J77" s="29"/>
      <c r="K77" s="29"/>
    </row>
    <row r="78" spans="1:11">
      <c r="A78" s="44"/>
      <c r="B78" s="38"/>
      <c r="C78" s="40">
        <v>403809</v>
      </c>
      <c r="D78" s="30" t="str">
        <f>VLOOKUP(C78,'[2]DU LIEU'!A:E,2,0)</f>
        <v>Đoàn Thị Hồng Chinh</v>
      </c>
      <c r="E78" s="31">
        <f>VLOOKUP(C78,'[2]DU LIEU'!A:E,5,0)</f>
        <v>3400000</v>
      </c>
      <c r="F78" s="31">
        <v>3400000</v>
      </c>
      <c r="G78" s="31">
        <f t="shared" si="0"/>
        <v>0</v>
      </c>
      <c r="H78" s="32" t="s">
        <v>3992</v>
      </c>
      <c r="I78" s="42"/>
      <c r="J78" s="29"/>
      <c r="K78" s="29"/>
    </row>
    <row r="79" spans="1:11">
      <c r="A79" s="44"/>
      <c r="B79" s="38"/>
      <c r="C79" s="40">
        <v>403604</v>
      </c>
      <c r="D79" s="30" t="str">
        <f>VLOOKUP(C79,'[2]DU LIEU'!A:E,2,0)</f>
        <v>Lê Na</v>
      </c>
      <c r="E79" s="31">
        <f>VLOOKUP(C79,'[2]DU LIEU'!A:E,5,0)</f>
        <v>2400000</v>
      </c>
      <c r="F79" s="31">
        <v>2400000</v>
      </c>
      <c r="G79" s="31">
        <f t="shared" si="0"/>
        <v>0</v>
      </c>
      <c r="H79" s="32" t="s">
        <v>3993</v>
      </c>
      <c r="I79" s="42"/>
      <c r="J79" s="29"/>
      <c r="K79" s="29"/>
    </row>
    <row r="80" spans="1:11" ht="25.5">
      <c r="A80" s="44"/>
      <c r="B80" s="38"/>
      <c r="C80" s="40">
        <v>391020</v>
      </c>
      <c r="D80" s="30" t="str">
        <f>VLOOKUP(C80,'[2]DU LIEU'!A:E,2,0)</f>
        <v xml:space="preserve">Nguyễn Ngọc Linh  </v>
      </c>
      <c r="E80" s="31">
        <f>VLOOKUP(C80,'[2]DU LIEU'!A:E,5,0)</f>
        <v>4000000</v>
      </c>
      <c r="F80" s="31">
        <v>4000000</v>
      </c>
      <c r="G80" s="31">
        <f t="shared" si="0"/>
        <v>0</v>
      </c>
      <c r="H80" s="32" t="s">
        <v>3994</v>
      </c>
      <c r="I80" s="42"/>
      <c r="J80" s="29"/>
      <c r="K80" s="29"/>
    </row>
    <row r="81" spans="1:11">
      <c r="A81" s="44"/>
      <c r="B81" s="38"/>
      <c r="C81" s="40">
        <v>402226</v>
      </c>
      <c r="D81" s="30" t="str">
        <f>VLOOKUP(C81,'[2]DU LIEU'!A:E,2,0)</f>
        <v>Phạm Xuân Trường</v>
      </c>
      <c r="E81" s="31">
        <f>VLOOKUP(C81,'[2]DU LIEU'!A:E,5,0)</f>
        <v>4000000</v>
      </c>
      <c r="F81" s="31">
        <v>4000000</v>
      </c>
      <c r="G81" s="31">
        <f t="shared" si="0"/>
        <v>0</v>
      </c>
      <c r="H81" s="32" t="s">
        <v>3995</v>
      </c>
      <c r="I81" s="42"/>
      <c r="J81" s="29"/>
      <c r="K81" s="29"/>
    </row>
    <row r="82" spans="1:11">
      <c r="A82" s="44"/>
      <c r="B82" s="38"/>
      <c r="C82" s="40">
        <v>403873</v>
      </c>
      <c r="D82" s="30" t="str">
        <f>VLOOKUP(C82,'[2]DU LIEU'!A:E,2,0)</f>
        <v>Phạm Quang Huy</v>
      </c>
      <c r="E82" s="31">
        <f>VLOOKUP(C82,'[2]DU LIEU'!A:E,5,0)</f>
        <v>3400000</v>
      </c>
      <c r="F82" s="31">
        <v>3400000</v>
      </c>
      <c r="G82" s="31">
        <f t="shared" si="0"/>
        <v>0</v>
      </c>
      <c r="H82" s="32" t="s">
        <v>3996</v>
      </c>
      <c r="I82" s="42"/>
      <c r="J82" s="29"/>
      <c r="K82" s="29"/>
    </row>
    <row r="83" spans="1:11">
      <c r="A83" s="44"/>
      <c r="B83" s="38"/>
      <c r="C83" s="40">
        <v>391616</v>
      </c>
      <c r="D83" s="30" t="str">
        <f>VLOOKUP(C83,'[2]DU LIEU'!A:E,2,0)</f>
        <v xml:space="preserve">Phạm Thị Thu Huyền  </v>
      </c>
      <c r="E83" s="31">
        <f>VLOOKUP(C83,'[2]DU LIEU'!A:E,5,0)</f>
        <v>3800000</v>
      </c>
      <c r="F83" s="31">
        <v>3800000</v>
      </c>
      <c r="G83" s="31">
        <f t="shared" ref="G83:G145" si="1">F83-E83</f>
        <v>0</v>
      </c>
      <c r="H83" s="32" t="s">
        <v>3997</v>
      </c>
      <c r="I83" s="42"/>
      <c r="J83" s="29"/>
      <c r="K83" s="29"/>
    </row>
    <row r="84" spans="1:11" ht="25.5">
      <c r="A84" s="44"/>
      <c r="B84" s="38"/>
      <c r="C84" s="40">
        <v>403371</v>
      </c>
      <c r="D84" s="30" t="str">
        <f>VLOOKUP(C84,'[2]DU LIEU'!A:E,2,0)</f>
        <v>Vũ Quốc Cường</v>
      </c>
      <c r="E84" s="31">
        <f>VLOOKUP(C84,'[2]DU LIEU'!A:E,5,0)</f>
        <v>2400000</v>
      </c>
      <c r="F84" s="31">
        <v>2400000</v>
      </c>
      <c r="G84" s="31">
        <f t="shared" si="1"/>
        <v>0</v>
      </c>
      <c r="H84" s="32" t="s">
        <v>3998</v>
      </c>
      <c r="I84" s="42"/>
      <c r="J84" s="29"/>
      <c r="K84" s="29"/>
    </row>
    <row r="85" spans="1:11" ht="25.5">
      <c r="A85" s="44"/>
      <c r="B85" s="38"/>
      <c r="C85" s="40">
        <v>403364</v>
      </c>
      <c r="D85" s="30" t="str">
        <f>VLOOKUP(C85,'[2]DU LIEU'!A:E,2,0)</f>
        <v>Phạm Thị Quỳnh</v>
      </c>
      <c r="E85" s="31">
        <f>VLOOKUP(C85,'[2]DU LIEU'!A:E,5,0)</f>
        <v>2400000</v>
      </c>
      <c r="F85" s="31">
        <v>2400000</v>
      </c>
      <c r="G85" s="31">
        <f t="shared" si="1"/>
        <v>0</v>
      </c>
      <c r="H85" s="32" t="s">
        <v>3999</v>
      </c>
      <c r="I85" s="42"/>
      <c r="J85" s="29"/>
      <c r="K85" s="29"/>
    </row>
    <row r="86" spans="1:11">
      <c r="A86" s="44"/>
      <c r="B86" s="38"/>
      <c r="C86" s="40">
        <v>401472</v>
      </c>
      <c r="D86" s="30" t="str">
        <f>VLOOKUP(C86,'[2]DU LIEU'!A:E,2,0)</f>
        <v>Hoàng Thị Hồng Nhung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4000</v>
      </c>
      <c r="I86" s="42"/>
      <c r="J86" s="29"/>
      <c r="K86" s="29"/>
    </row>
    <row r="87" spans="1:11" ht="25.5">
      <c r="A87" s="44"/>
      <c r="B87" s="38"/>
      <c r="C87" s="40">
        <v>391608</v>
      </c>
      <c r="D87" s="30" t="str">
        <f>VLOOKUP(C87,'[2]DU LIEU'!A:E,2,0)</f>
        <v xml:space="preserve">Trịnh Tiến Dũng  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4001</v>
      </c>
      <c r="I87" s="42"/>
      <c r="J87" s="29"/>
      <c r="K87" s="29"/>
    </row>
    <row r="88" spans="1:11" ht="25.5">
      <c r="A88" s="44"/>
      <c r="B88" s="38"/>
      <c r="C88" s="40">
        <v>401029</v>
      </c>
      <c r="D88" s="30" t="str">
        <f>VLOOKUP(C88,'[2]DU LIEU'!A:E,2,0)</f>
        <v>Phạm Thị Phương Lan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4002</v>
      </c>
      <c r="I88" s="42"/>
      <c r="J88" s="29"/>
      <c r="K88" s="29"/>
    </row>
    <row r="89" spans="1:11">
      <c r="A89" s="44"/>
      <c r="B89" s="38"/>
      <c r="C89" s="40">
        <v>400414</v>
      </c>
      <c r="D89" s="30" t="str">
        <f>VLOOKUP(C89,'[2]DU LIEU'!A:E,2,0)</f>
        <v>Nguyễn Đình Anh</v>
      </c>
      <c r="E89" s="31">
        <f>VLOOKUP(C89,'[2]DU LIEU'!A:E,5,0)</f>
        <v>3800000</v>
      </c>
      <c r="F89" s="31">
        <v>3800000</v>
      </c>
      <c r="G89" s="31">
        <f t="shared" si="1"/>
        <v>0</v>
      </c>
      <c r="H89" s="32" t="s">
        <v>4003</v>
      </c>
      <c r="I89" s="42"/>
      <c r="J89" s="29"/>
      <c r="K89" s="29"/>
    </row>
    <row r="90" spans="1:11">
      <c r="A90" s="44"/>
      <c r="B90" s="38"/>
      <c r="C90" s="40">
        <v>382323</v>
      </c>
      <c r="D90" s="30" t="str">
        <f>VLOOKUP(C90,'[2]DU LIEU'!A:E,2,0)</f>
        <v xml:space="preserve">Hoàng Văn Ngọc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4004</v>
      </c>
      <c r="I90" s="42"/>
      <c r="J90" s="29"/>
      <c r="K90" s="29"/>
    </row>
    <row r="91" spans="1:11">
      <c r="A91" s="44"/>
      <c r="B91" s="38"/>
      <c r="C91" s="40">
        <v>392359</v>
      </c>
      <c r="D91" s="30" t="str">
        <f>VLOOKUP(C91,'[2]DU LIEU'!A:E,2,0)</f>
        <v xml:space="preserve">Lê Thị Hà My  </v>
      </c>
      <c r="E91" s="31">
        <f>VLOOKUP(C91,'[2]DU LIEU'!A:E,5,0)</f>
        <v>3000000</v>
      </c>
      <c r="F91" s="31">
        <v>3000000</v>
      </c>
      <c r="G91" s="31">
        <f t="shared" si="1"/>
        <v>0</v>
      </c>
      <c r="H91" s="32" t="s">
        <v>4005</v>
      </c>
      <c r="I91" s="42"/>
      <c r="J91" s="29"/>
      <c r="K91" s="29"/>
    </row>
    <row r="92" spans="1:11">
      <c r="A92" s="44"/>
      <c r="B92" s="38"/>
      <c r="C92" s="40">
        <v>401709</v>
      </c>
      <c r="D92" s="30" t="str">
        <f>VLOOKUP(C92,'[2]DU LIEU'!A:E,2,0)</f>
        <v>Vũ Minh Châu</v>
      </c>
      <c r="E92" s="31">
        <f>VLOOKUP(C92,'[2]DU LIEU'!A:E,5,0)</f>
        <v>3000000</v>
      </c>
      <c r="F92" s="31">
        <v>3000000</v>
      </c>
      <c r="G92" s="31">
        <f t="shared" si="1"/>
        <v>0</v>
      </c>
      <c r="H92" s="32" t="s">
        <v>4006</v>
      </c>
      <c r="I92" s="42"/>
      <c r="J92" s="29"/>
      <c r="K92" s="29"/>
    </row>
    <row r="93" spans="1:11" ht="25.5">
      <c r="A93" s="44"/>
      <c r="B93" s="38"/>
      <c r="C93" s="40">
        <v>391517</v>
      </c>
      <c r="D93" s="30" t="str">
        <f>VLOOKUP(C93,'[2]DU LIEU'!A:E,2,0)</f>
        <v xml:space="preserve">Nguyễn Thị Thu  </v>
      </c>
      <c r="E93" s="31">
        <f>VLOOKUP(C93,'[2]DU LIEU'!A:E,5,0)</f>
        <v>3600000</v>
      </c>
      <c r="F93" s="31">
        <v>3600000</v>
      </c>
      <c r="G93" s="31">
        <f t="shared" si="1"/>
        <v>0</v>
      </c>
      <c r="H93" s="32" t="s">
        <v>4007</v>
      </c>
      <c r="I93" s="42"/>
      <c r="J93" s="29"/>
      <c r="K93" s="29"/>
    </row>
    <row r="94" spans="1:11">
      <c r="A94" s="44"/>
      <c r="B94" s="38"/>
      <c r="C94" s="40">
        <v>372229</v>
      </c>
      <c r="D94" s="30" t="str">
        <f>VLOOKUP(C94,'[2]DU LIEU'!A:E,2,0)</f>
        <v xml:space="preserve">Lê Thanh Huyền  </v>
      </c>
      <c r="E94" s="31">
        <f>VLOOKUP(C94,'[2]DU LIEU'!A:E,5,0)</f>
        <v>1000000</v>
      </c>
      <c r="F94" s="31">
        <v>1000000</v>
      </c>
      <c r="G94" s="31">
        <f t="shared" si="1"/>
        <v>0</v>
      </c>
      <c r="H94" s="32" t="s">
        <v>4008</v>
      </c>
      <c r="I94" s="42"/>
      <c r="J94" s="29"/>
      <c r="K94" s="29"/>
    </row>
    <row r="95" spans="1:11">
      <c r="A95" s="44"/>
      <c r="B95" s="38"/>
      <c r="C95" s="40">
        <v>391069</v>
      </c>
      <c r="D95" s="30" t="str">
        <f>VLOOKUP(C95,'[2]DU LIEU'!A:E,2,0)</f>
        <v xml:space="preserve">Đặng Linh Chi  </v>
      </c>
      <c r="E95" s="31">
        <f>VLOOKUP(C95,'[2]DU LIEU'!A:E,5,0)</f>
        <v>12750000</v>
      </c>
      <c r="F95" s="31">
        <v>12750000</v>
      </c>
      <c r="G95" s="31">
        <f t="shared" si="1"/>
        <v>0</v>
      </c>
      <c r="H95" s="32" t="s">
        <v>4009</v>
      </c>
      <c r="I95" s="42"/>
      <c r="J95" s="29"/>
      <c r="K95" s="29"/>
    </row>
    <row r="96" spans="1:11" ht="25.5">
      <c r="A96" s="44"/>
      <c r="B96" s="38"/>
      <c r="C96" s="40">
        <v>390648</v>
      </c>
      <c r="D96" s="30" t="str">
        <f>VLOOKUP(C96,'[2]DU LIEU'!A:E,2,0)</f>
        <v xml:space="preserve">Nguyễn Tiến Thành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4010</v>
      </c>
      <c r="I96" s="42"/>
      <c r="J96" s="29"/>
      <c r="K96" s="29"/>
    </row>
    <row r="97" spans="1:11" ht="25.5">
      <c r="A97" s="44"/>
      <c r="B97" s="38"/>
      <c r="C97" s="40">
        <v>403554</v>
      </c>
      <c r="D97" s="30" t="str">
        <f>VLOOKUP(C97,'[2]DU LIEU'!A:E,2,0)</f>
        <v>Trần Thị Thúy Quỳnh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4011</v>
      </c>
      <c r="I97" s="42"/>
      <c r="J97" s="29"/>
      <c r="K97" s="29"/>
    </row>
    <row r="98" spans="1:11" ht="25.5">
      <c r="A98" s="44"/>
      <c r="B98" s="38"/>
      <c r="C98" s="40">
        <v>403163</v>
      </c>
      <c r="D98" s="30" t="str">
        <f>VLOOKUP(C98,'[2]DU LIEU'!A:E,2,0)</f>
        <v>Bùi Thị Vũ Hoa</v>
      </c>
      <c r="E98" s="31">
        <f>VLOOKUP(C98,'[2]DU LIEU'!A:E,5,0)</f>
        <v>2400000</v>
      </c>
      <c r="F98" s="31">
        <v>2400000</v>
      </c>
      <c r="G98" s="31">
        <f t="shared" si="1"/>
        <v>0</v>
      </c>
      <c r="H98" s="32" t="s">
        <v>4012</v>
      </c>
      <c r="I98" s="42"/>
      <c r="J98" s="29"/>
      <c r="K98" s="29"/>
    </row>
    <row r="99" spans="1:11">
      <c r="A99" s="44"/>
      <c r="B99" s="38"/>
      <c r="C99" s="40">
        <v>392901</v>
      </c>
      <c r="D99" s="30" t="str">
        <f>VLOOKUP(C99,'[2]DU LIEU'!A:E,2,0)</f>
        <v xml:space="preserve">Nguyễn Văn Quang  </v>
      </c>
      <c r="E99" s="31">
        <f>VLOOKUP(C99,'[2]DU LIEU'!A:E,5,0)</f>
        <v>12750000</v>
      </c>
      <c r="F99" s="31">
        <v>12750000</v>
      </c>
      <c r="G99" s="31">
        <f>F99-E99</f>
        <v>0</v>
      </c>
      <c r="H99" s="32" t="s">
        <v>4014</v>
      </c>
      <c r="I99" s="42"/>
      <c r="J99" s="29"/>
      <c r="K99" s="29"/>
    </row>
    <row r="100" spans="1:11" ht="25.5">
      <c r="A100" s="44"/>
      <c r="B100" s="38"/>
      <c r="C100" s="40">
        <v>392811</v>
      </c>
      <c r="D100" s="30" t="str">
        <f>VLOOKUP(C100,'[2]DU LIEU'!A:E,2,0)</f>
        <v xml:space="preserve">Giản Thị Phương Anh  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4015</v>
      </c>
      <c r="I100" s="42"/>
      <c r="J100" s="29"/>
      <c r="K100" s="29"/>
    </row>
    <row r="101" spans="1:11">
      <c r="A101" s="44"/>
      <c r="B101" s="38"/>
      <c r="C101" s="40">
        <v>400208</v>
      </c>
      <c r="D101" s="30" t="str">
        <f>VLOOKUP(C101,'[2]DU LIEU'!A:E,2,0)</f>
        <v>Đinh Huyền Thảo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4016</v>
      </c>
      <c r="I101" s="42"/>
      <c r="J101" s="29"/>
      <c r="K101" s="29"/>
    </row>
    <row r="102" spans="1:11">
      <c r="A102" s="44"/>
      <c r="B102" s="38"/>
      <c r="C102" s="40">
        <v>391656</v>
      </c>
      <c r="D102" s="30" t="str">
        <f>VLOOKUP(C102,'[2]DU LIEU'!A:E,2,0)</f>
        <v xml:space="preserve">Nguyễn Hoàng Thanh Vân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4017</v>
      </c>
      <c r="I102" s="42"/>
      <c r="J102" s="29"/>
      <c r="K102" s="29"/>
    </row>
    <row r="103" spans="1:11">
      <c r="A103" s="44"/>
      <c r="B103" s="38"/>
      <c r="C103" s="40">
        <v>381745</v>
      </c>
      <c r="D103" s="30" t="str">
        <f>VLOOKUP(C103,'[2]DU LIEU'!A:E,2,0)</f>
        <v xml:space="preserve">Nguyễn Như Sơn  </v>
      </c>
      <c r="E103" s="31">
        <f>VLOOKUP(C103,'[2]DU LIEU'!A:E,5,0)</f>
        <v>2800000</v>
      </c>
      <c r="F103" s="31">
        <v>2800000</v>
      </c>
      <c r="G103" s="31">
        <f t="shared" si="1"/>
        <v>0</v>
      </c>
      <c r="H103" s="32" t="s">
        <v>4018</v>
      </c>
      <c r="I103" s="42"/>
      <c r="J103" s="29"/>
      <c r="K103" s="29"/>
    </row>
    <row r="104" spans="1:11">
      <c r="A104" s="44"/>
      <c r="B104" s="38"/>
      <c r="C104" s="40">
        <v>402125</v>
      </c>
      <c r="D104" s="30" t="str">
        <f>VLOOKUP(C104,'[2]DU LIEU'!A:E,2,0)</f>
        <v>Trịnh Khánh Linh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4019</v>
      </c>
      <c r="I104" s="42"/>
      <c r="J104" s="29"/>
      <c r="K104" s="29"/>
    </row>
    <row r="105" spans="1:11">
      <c r="A105" s="44"/>
      <c r="B105" s="38"/>
      <c r="C105" s="40">
        <v>403909</v>
      </c>
      <c r="D105" s="30" t="str">
        <f>VLOOKUP(C105,'[2]DU LIEU'!A:E,2,0)</f>
        <v>Bùi Lan Hương</v>
      </c>
      <c r="E105" s="31">
        <f>VLOOKUP(C105,'[2]DU LIEU'!A:E,5,0)</f>
        <v>6400000</v>
      </c>
      <c r="F105" s="31">
        <v>6400000</v>
      </c>
      <c r="G105" s="31">
        <f t="shared" si="1"/>
        <v>0</v>
      </c>
      <c r="H105" s="32" t="s">
        <v>4020</v>
      </c>
      <c r="I105" s="42"/>
      <c r="J105" s="29"/>
      <c r="K105" s="29"/>
    </row>
    <row r="106" spans="1:11">
      <c r="A106" s="44"/>
      <c r="B106" s="38"/>
      <c r="C106" s="40">
        <v>401530</v>
      </c>
      <c r="D106" s="30" t="str">
        <f>VLOOKUP(C106,'[2]DU LIEU'!A:E,2,0)</f>
        <v>Lăng Thị Hoa</v>
      </c>
      <c r="E106" s="31">
        <f>VLOOKUP(C106,'[2]DU LIEU'!A:E,5,0)</f>
        <v>1140000</v>
      </c>
      <c r="F106" s="31">
        <v>1140000</v>
      </c>
      <c r="G106" s="31">
        <f t="shared" si="1"/>
        <v>0</v>
      </c>
      <c r="H106" s="32" t="s">
        <v>4021</v>
      </c>
      <c r="I106" s="42"/>
      <c r="J106" s="29"/>
      <c r="K106" s="29"/>
    </row>
    <row r="107" spans="1:11" ht="25.5">
      <c r="A107" s="44"/>
      <c r="B107" s="38"/>
      <c r="C107" s="39">
        <v>400964</v>
      </c>
      <c r="D107" s="30" t="str">
        <f>VLOOKUP(C107,'[2]DU LIEU'!A:E,2,0)</f>
        <v>Nguyễn Khánh Duy</v>
      </c>
      <c r="E107" s="31">
        <f>VLOOKUP(C107,'[2]DU LIEU'!A:E,5,0)</f>
        <v>3800000</v>
      </c>
      <c r="F107" s="31">
        <v>3800000</v>
      </c>
      <c r="G107" s="31">
        <f t="shared" si="1"/>
        <v>0</v>
      </c>
      <c r="H107" s="32" t="s">
        <v>4022</v>
      </c>
      <c r="I107" s="42"/>
      <c r="J107" s="29"/>
      <c r="K107" s="29"/>
    </row>
    <row r="108" spans="1:11">
      <c r="A108" s="44"/>
      <c r="B108" s="38"/>
      <c r="C108" s="40">
        <v>391919</v>
      </c>
      <c r="D108" s="30" t="str">
        <f>VLOOKUP(C108,'[2]DU LIEU'!A:E,2,0)</f>
        <v xml:space="preserve">Vũ Thị Mai Phương  </v>
      </c>
      <c r="E108" s="31">
        <f>VLOOKUP(C108,'[2]DU LIEU'!A:E,5,0)</f>
        <v>4400000</v>
      </c>
      <c r="F108" s="31">
        <v>4400000</v>
      </c>
      <c r="G108" s="31">
        <f t="shared" si="1"/>
        <v>0</v>
      </c>
      <c r="H108" s="32" t="s">
        <v>4023</v>
      </c>
      <c r="I108" s="42"/>
      <c r="J108" s="29"/>
      <c r="K108" s="29"/>
    </row>
    <row r="109" spans="1:11">
      <c r="A109" s="44"/>
      <c r="B109" s="38"/>
      <c r="C109" s="40">
        <v>401828</v>
      </c>
      <c r="D109" s="30" t="str">
        <f>VLOOKUP(C109,'[2]DU LIEU'!A:E,2,0)</f>
        <v>Phạm Thị Nga</v>
      </c>
      <c r="E109" s="31">
        <f>VLOOKUP(C109,'[2]DU LIEU'!A:E,5,0)</f>
        <v>3000000</v>
      </c>
      <c r="F109" s="31">
        <v>3000000</v>
      </c>
      <c r="G109" s="31">
        <f t="shared" si="1"/>
        <v>0</v>
      </c>
      <c r="H109" s="32" t="s">
        <v>4024</v>
      </c>
      <c r="I109" s="42"/>
      <c r="J109" s="29"/>
      <c r="K109" s="29"/>
    </row>
    <row r="110" spans="1:11" ht="25.5">
      <c r="A110" s="44"/>
      <c r="B110" s="38"/>
      <c r="C110" s="40">
        <v>390349</v>
      </c>
      <c r="D110" s="30" t="str">
        <f>VLOOKUP(C110,'[2]DU LIEU'!A:E,2,0)</f>
        <v xml:space="preserve">Nguyễn Thị Hà Phương  </v>
      </c>
      <c r="E110" s="31">
        <f>VLOOKUP(C110,'[2]DU LIEU'!A:E,5,0)</f>
        <v>4000000</v>
      </c>
      <c r="F110" s="31">
        <v>4000000</v>
      </c>
      <c r="G110" s="31">
        <f t="shared" si="1"/>
        <v>0</v>
      </c>
      <c r="H110" s="32" t="s">
        <v>4025</v>
      </c>
      <c r="I110" s="42"/>
      <c r="J110" s="29"/>
      <c r="K110" s="29"/>
    </row>
    <row r="111" spans="1:11" ht="25.5">
      <c r="A111" s="44"/>
      <c r="B111" s="38"/>
      <c r="C111" s="40">
        <v>392835</v>
      </c>
      <c r="D111" s="30" t="str">
        <f>VLOOKUP(C111,'[2]DU LIEU'!A:E,2,0)</f>
        <v xml:space="preserve">Nguyễn Minh Trang  </v>
      </c>
      <c r="E111" s="31">
        <f>VLOOKUP(C111,'[2]DU LIEU'!A:E,5,0)</f>
        <v>3000000</v>
      </c>
      <c r="F111" s="31">
        <v>3000000</v>
      </c>
      <c r="G111" s="31">
        <f t="shared" si="1"/>
        <v>0</v>
      </c>
      <c r="H111" s="32" t="s">
        <v>4026</v>
      </c>
      <c r="I111" s="42"/>
      <c r="J111" s="29"/>
      <c r="K111" s="29"/>
    </row>
    <row r="112" spans="1:11" ht="25.5">
      <c r="A112" s="44"/>
      <c r="B112" s="38"/>
      <c r="C112" s="40">
        <v>392617</v>
      </c>
      <c r="D112" s="30" t="str">
        <f>VLOOKUP(C112,'[2]DU LIEU'!A:E,2,0)</f>
        <v xml:space="preserve">Trần Khánh Linh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4027</v>
      </c>
      <c r="I112" s="42"/>
      <c r="J112" s="29"/>
      <c r="K112" s="29"/>
    </row>
    <row r="113" spans="1:11">
      <c r="A113" s="44"/>
      <c r="B113" s="38"/>
      <c r="C113" s="40">
        <v>400229</v>
      </c>
      <c r="D113" s="30" t="str">
        <f>VLOOKUP(C113,'[2]DU LIEU'!A:E,2,0)</f>
        <v>Phạm Thị Lam</v>
      </c>
      <c r="E113" s="31">
        <f>VLOOKUP(C113,'[2]DU LIEU'!A:E,5,0)</f>
        <v>1800000</v>
      </c>
      <c r="F113" s="31">
        <v>1800000</v>
      </c>
      <c r="G113" s="31">
        <f t="shared" si="1"/>
        <v>0</v>
      </c>
      <c r="H113" s="32" t="s">
        <v>4028</v>
      </c>
      <c r="I113" s="42"/>
      <c r="J113" s="29"/>
      <c r="K113" s="29"/>
    </row>
    <row r="114" spans="1:11">
      <c r="A114" s="44"/>
      <c r="B114" s="38"/>
      <c r="C114" s="40">
        <v>391026</v>
      </c>
      <c r="D114" s="30" t="str">
        <f>VLOOKUP(C114,'[2]DU LIEU'!A:E,2,0)</f>
        <v xml:space="preserve">Phạm Ngọc Quỳnh  </v>
      </c>
      <c r="E114" s="31">
        <f>VLOOKUP(C114,'[2]DU LIEU'!A:E,5,0)</f>
        <v>3600000</v>
      </c>
      <c r="F114" s="31">
        <v>3600000</v>
      </c>
      <c r="G114" s="31">
        <f t="shared" si="1"/>
        <v>0</v>
      </c>
      <c r="H114" s="32" t="s">
        <v>4029</v>
      </c>
      <c r="I114" s="42"/>
      <c r="J114" s="29"/>
      <c r="K114" s="29"/>
    </row>
    <row r="115" spans="1:11">
      <c r="A115" s="44"/>
      <c r="B115" s="38"/>
      <c r="C115" s="40">
        <v>391035</v>
      </c>
      <c r="D115" s="30" t="str">
        <f>VLOOKUP(C115,'[2]DU LIEU'!A:E,2,0)</f>
        <v xml:space="preserve">Vũ Thị Hoài Phương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4030</v>
      </c>
      <c r="I115" s="42"/>
      <c r="J115" s="29"/>
      <c r="K115" s="29"/>
    </row>
    <row r="116" spans="1:11">
      <c r="A116" s="44"/>
      <c r="B116" s="38"/>
      <c r="C116" s="40">
        <v>400953</v>
      </c>
      <c r="D116" s="30" t="str">
        <f>VLOOKUP(C116,'[2]DU LIEU'!A:E,2,0)</f>
        <v>Lương Thị Hồng Nhung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4031</v>
      </c>
      <c r="I116" s="42"/>
      <c r="J116" s="29"/>
      <c r="K116" s="29"/>
    </row>
    <row r="117" spans="1:11">
      <c r="A117" s="44"/>
      <c r="B117" s="38"/>
      <c r="C117" s="40">
        <v>402302</v>
      </c>
      <c r="D117" s="30" t="str">
        <f>VLOOKUP(C117,'[2]DU LIEU'!A:E,2,0)</f>
        <v>Nguyễn Văn Mười</v>
      </c>
      <c r="E117" s="31">
        <f>VLOOKUP(C117,'[2]DU LIEU'!A:E,5,0)</f>
        <v>600000</v>
      </c>
      <c r="F117" s="31">
        <v>600000</v>
      </c>
      <c r="G117" s="31">
        <f t="shared" si="1"/>
        <v>0</v>
      </c>
      <c r="H117" s="32" t="s">
        <v>4032</v>
      </c>
      <c r="I117" s="42"/>
      <c r="J117" s="29"/>
      <c r="K117" s="29"/>
    </row>
    <row r="118" spans="1:11">
      <c r="A118" s="44"/>
      <c r="B118" s="38"/>
      <c r="C118" s="40">
        <v>390729</v>
      </c>
      <c r="D118" s="30" t="str">
        <f>VLOOKUP(C118,'[2]DU LIEU'!A:E,2,0)</f>
        <v xml:space="preserve">Nguyễn Thu Phương  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4033</v>
      </c>
      <c r="I118" s="42"/>
      <c r="J118" s="29"/>
      <c r="K118" s="29"/>
    </row>
    <row r="119" spans="1:11">
      <c r="A119" s="44"/>
      <c r="B119" s="38"/>
      <c r="C119" s="40">
        <v>390961</v>
      </c>
      <c r="D119" s="30" t="str">
        <f>VLOOKUP(C119,'[2]DU LIEU'!A:E,2,0)</f>
        <v xml:space="preserve">Phạm Thị Bảo Ngọc  </v>
      </c>
      <c r="E119" s="31">
        <f>VLOOKUP(C119,'[2]DU LIEU'!A:E,5,0)</f>
        <v>4000000</v>
      </c>
      <c r="F119" s="31">
        <v>4000000</v>
      </c>
      <c r="G119" s="31">
        <f t="shared" si="1"/>
        <v>0</v>
      </c>
      <c r="H119" s="32" t="s">
        <v>4034</v>
      </c>
      <c r="I119" s="42"/>
      <c r="J119" s="29"/>
      <c r="K119" s="29"/>
    </row>
    <row r="120" spans="1:11">
      <c r="A120" s="44"/>
      <c r="B120" s="38"/>
      <c r="C120" s="40">
        <v>390949</v>
      </c>
      <c r="D120" s="30" t="str">
        <f>VLOOKUP(C120,'[2]DU LIEU'!A:E,2,0)</f>
        <v xml:space="preserve">Phạm Thị Vân  </v>
      </c>
      <c r="E120" s="31">
        <f>VLOOKUP(C120,'[2]DU LIEU'!A:E,5,0)</f>
        <v>3800000</v>
      </c>
      <c r="F120" s="31">
        <v>3800000</v>
      </c>
      <c r="G120" s="31">
        <f t="shared" si="1"/>
        <v>0</v>
      </c>
      <c r="H120" s="32" t="s">
        <v>4035</v>
      </c>
      <c r="I120" s="42"/>
      <c r="J120" s="29"/>
      <c r="K120" s="29"/>
    </row>
    <row r="121" spans="1:11">
      <c r="A121" s="44"/>
      <c r="B121" s="38"/>
      <c r="C121" s="40">
        <v>402939</v>
      </c>
      <c r="D121" s="30" t="str">
        <f>VLOOKUP(C121,'[2]DU LIEU'!A:E,2,0)</f>
        <v>Vũ Thị Ngọc Mai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4036</v>
      </c>
      <c r="I121" s="42"/>
      <c r="J121" s="29"/>
      <c r="K121" s="29"/>
    </row>
    <row r="122" spans="1:11" ht="25.5">
      <c r="A122" s="44"/>
      <c r="B122" s="38"/>
      <c r="C122" s="40">
        <v>403017</v>
      </c>
      <c r="D122" s="30" t="str">
        <f>VLOOKUP(C122,'[2]DU LIEU'!A:E,2,0)</f>
        <v>Nguyễn Ngọc Châu Loan</v>
      </c>
      <c r="E122" s="31">
        <f>VLOOKUP(C122,'[2]DU LIEU'!A:E,5,0)</f>
        <v>15300000</v>
      </c>
      <c r="F122" s="31">
        <v>15300000</v>
      </c>
      <c r="G122" s="31">
        <f t="shared" si="1"/>
        <v>0</v>
      </c>
      <c r="H122" s="32" t="s">
        <v>4037</v>
      </c>
      <c r="I122" s="42"/>
      <c r="J122" s="29"/>
      <c r="K122" s="29"/>
    </row>
    <row r="123" spans="1:11" ht="25.5">
      <c r="A123" s="44"/>
      <c r="B123" s="38"/>
      <c r="C123" s="40">
        <v>403003</v>
      </c>
      <c r="D123" s="30" t="str">
        <f>VLOOKUP(C123,'[2]DU LIEU'!A:E,2,0)</f>
        <v>Nguyễn Thảo Phương</v>
      </c>
      <c r="E123" s="31">
        <f>VLOOKUP(C123,'[2]DU LIEU'!A:E,5,0)</f>
        <v>15300000</v>
      </c>
      <c r="F123" s="31">
        <v>15300000</v>
      </c>
      <c r="G123" s="31">
        <f t="shared" si="1"/>
        <v>0</v>
      </c>
      <c r="H123" s="32" t="s">
        <v>4038</v>
      </c>
      <c r="I123" s="42"/>
      <c r="J123" s="29"/>
      <c r="K123" s="29"/>
    </row>
    <row r="124" spans="1:11" ht="25.5">
      <c r="A124" s="44"/>
      <c r="B124" s="38"/>
      <c r="C124" s="40">
        <v>391652</v>
      </c>
      <c r="D124" s="30" t="str">
        <f>VLOOKUP(C124,'[2]DU LIEU'!A:E,2,0)</f>
        <v xml:space="preserve">Nguyễn Thu Thảo  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4039</v>
      </c>
      <c r="I124" s="42"/>
      <c r="J124" s="29"/>
      <c r="K124" s="29"/>
    </row>
    <row r="125" spans="1:11" ht="25.5">
      <c r="A125" s="44"/>
      <c r="B125" s="38"/>
      <c r="C125" s="40">
        <v>401058</v>
      </c>
      <c r="D125" s="30" t="str">
        <f>VLOOKUP(C125,'[2]DU LIEU'!A:E,2,0)</f>
        <v>Nguyễn Thị Minh Thư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4040</v>
      </c>
      <c r="I125" s="42"/>
      <c r="J125" s="29"/>
      <c r="K125" s="29"/>
    </row>
    <row r="126" spans="1:11" ht="25.5">
      <c r="A126" s="44"/>
      <c r="B126" s="38"/>
      <c r="C126" s="40">
        <v>402651</v>
      </c>
      <c r="D126" s="30" t="str">
        <f>VLOOKUP(C126,'[2]DU LIEU'!A:E,2,0)</f>
        <v>Hồ Thị ánh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4041</v>
      </c>
      <c r="I126" s="42"/>
      <c r="J126" s="29"/>
      <c r="K126" s="29"/>
    </row>
    <row r="127" spans="1:11">
      <c r="A127" s="44"/>
      <c r="B127" s="38"/>
      <c r="C127" s="40">
        <v>402658</v>
      </c>
      <c r="D127" s="30" t="str">
        <f>VLOOKUP(C127,'[2]DU LIEU'!A:E,2,0)</f>
        <v>Nguyễn Thị Huyền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4042</v>
      </c>
      <c r="I127" s="42"/>
      <c r="J127" s="29"/>
      <c r="K127" s="29"/>
    </row>
    <row r="128" spans="1:11">
      <c r="A128" s="44"/>
      <c r="B128" s="38"/>
      <c r="C128" s="40">
        <v>390158</v>
      </c>
      <c r="D128" s="30" t="str">
        <f>VLOOKUP(C128,'[2]DU LIEU'!A:E,2,0)</f>
        <v xml:space="preserve">Lê Thị Vân Anh  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4043</v>
      </c>
      <c r="I128" s="42"/>
      <c r="J128" s="29"/>
      <c r="K128" s="29"/>
    </row>
    <row r="129" spans="1:11" ht="25.5">
      <c r="A129" s="44"/>
      <c r="B129" s="38"/>
      <c r="C129" s="40">
        <v>402650</v>
      </c>
      <c r="D129" s="30" t="str">
        <f>VLOOKUP(C129,'[2]DU LIEU'!A:E,2,0)</f>
        <v>Nguyễn Thị Hậu</v>
      </c>
      <c r="E129" s="31">
        <f>VLOOKUP(C129,'[2]DU LIEU'!A:E,5,0)</f>
        <v>4400000</v>
      </c>
      <c r="F129" s="31">
        <v>4400000</v>
      </c>
      <c r="G129" s="31">
        <f t="shared" si="1"/>
        <v>0</v>
      </c>
      <c r="H129" s="32" t="s">
        <v>4044</v>
      </c>
      <c r="I129" s="42"/>
      <c r="J129" s="29"/>
      <c r="K129" s="29"/>
    </row>
    <row r="130" spans="1:11">
      <c r="A130" s="44"/>
      <c r="B130" s="38"/>
      <c r="C130" s="40">
        <v>380327</v>
      </c>
      <c r="D130" s="30" t="str">
        <f>VLOOKUP(C130,'[2]DU LIEU'!A:E,2,0)</f>
        <v xml:space="preserve">Nguyễn Thị Tuyền  </v>
      </c>
      <c r="E130" s="31">
        <f>VLOOKUP(C130,'[2]DU LIEU'!A:E,5,0)</f>
        <v>800000</v>
      </c>
      <c r="F130" s="31">
        <v>800000</v>
      </c>
      <c r="G130" s="31">
        <f t="shared" si="1"/>
        <v>0</v>
      </c>
      <c r="H130" s="32" t="s">
        <v>4045</v>
      </c>
      <c r="I130" s="42"/>
      <c r="J130" s="29"/>
      <c r="K130" s="29"/>
    </row>
    <row r="131" spans="1:11">
      <c r="A131" s="44"/>
      <c r="B131" s="38"/>
      <c r="C131" s="40">
        <v>390157</v>
      </c>
      <c r="D131" s="30" t="str">
        <f>VLOOKUP(C131,'[2]DU LIEU'!A:E,2,0)</f>
        <v xml:space="preserve">Nguyễn Hoàng Anh  </v>
      </c>
      <c r="E131" s="31">
        <f>VLOOKUP(C131,'[2]DU LIEU'!A:E,5,0)</f>
        <v>4000000</v>
      </c>
      <c r="F131" s="31">
        <v>4000000</v>
      </c>
      <c r="G131" s="31">
        <f t="shared" si="1"/>
        <v>0</v>
      </c>
      <c r="H131" s="32" t="s">
        <v>4046</v>
      </c>
      <c r="I131" s="42"/>
      <c r="J131" s="29"/>
      <c r="K131" s="29"/>
    </row>
    <row r="132" spans="1:11">
      <c r="A132" s="44"/>
      <c r="B132" s="38"/>
      <c r="C132" s="40">
        <v>382229</v>
      </c>
      <c r="D132" s="30" t="str">
        <f>VLOOKUP(C132,'[2]DU LIEU'!A:E,2,0)</f>
        <v xml:space="preserve">Vũ Thị Hà Trang  </v>
      </c>
      <c r="E132" s="31">
        <f>VLOOKUP(C132,'[2]DU LIEU'!A:E,5,0)</f>
        <v>2000000</v>
      </c>
      <c r="F132" s="31">
        <v>2000000</v>
      </c>
      <c r="G132" s="31">
        <f t="shared" si="1"/>
        <v>0</v>
      </c>
      <c r="H132" s="32" t="s">
        <v>4047</v>
      </c>
      <c r="I132" s="42"/>
      <c r="J132" s="29"/>
      <c r="K132" s="29"/>
    </row>
    <row r="133" spans="1:11" ht="25.5">
      <c r="A133" s="44"/>
      <c r="B133" s="38"/>
      <c r="C133" s="40">
        <v>391442</v>
      </c>
      <c r="D133" s="30" t="str">
        <f>VLOOKUP(C133,'[2]DU LIEU'!A:E,2,0)</f>
        <v xml:space="preserve">Lương Thị Mai Anh  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4048</v>
      </c>
      <c r="I133" s="42"/>
      <c r="J133" s="29"/>
      <c r="K133" s="29"/>
    </row>
    <row r="134" spans="1:11">
      <c r="A134" s="44"/>
      <c r="B134" s="38"/>
      <c r="C134" s="40">
        <v>370370</v>
      </c>
      <c r="D134" s="30" t="str">
        <f>VLOOKUP(C134,'[2]DU LIEU'!A:E,2,0)</f>
        <v xml:space="preserve">Hoàng Phương Thảo  </v>
      </c>
      <c r="E134" s="31">
        <f>VLOOKUP(C134,'[2]DU LIEU'!A:E,5,0)</f>
        <v>600000</v>
      </c>
      <c r="F134" s="31">
        <v>600000</v>
      </c>
      <c r="G134" s="31">
        <f t="shared" si="1"/>
        <v>0</v>
      </c>
      <c r="H134" s="32" t="s">
        <v>4049</v>
      </c>
      <c r="I134" s="42"/>
      <c r="J134" s="29"/>
      <c r="K134" s="29"/>
    </row>
    <row r="135" spans="1:11" ht="25.5">
      <c r="A135" s="44"/>
      <c r="B135" s="38"/>
      <c r="C135" s="40">
        <v>403243</v>
      </c>
      <c r="D135" s="30" t="str">
        <f>VLOOKUP(C135,'[2]DU LIEU'!A:E,2,0)</f>
        <v>Lê Phương Anh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4050</v>
      </c>
      <c r="I135" s="42"/>
      <c r="J135" s="29"/>
      <c r="K135" s="29"/>
    </row>
    <row r="136" spans="1:11">
      <c r="A136" s="44"/>
      <c r="B136" s="38"/>
      <c r="C136" s="40">
        <v>401210</v>
      </c>
      <c r="D136" s="30" t="str">
        <f>VLOOKUP(C136,'[2]DU LIEU'!A:E,2,0)</f>
        <v>Nguyễn Văn Lâm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4051</v>
      </c>
      <c r="I136" s="42"/>
      <c r="J136" s="29"/>
      <c r="K136" s="29"/>
    </row>
    <row r="137" spans="1:11">
      <c r="A137" s="44"/>
      <c r="B137" s="38"/>
      <c r="C137" s="40">
        <v>382473</v>
      </c>
      <c r="D137" s="30" t="str">
        <f>VLOOKUP(C137,'[2]DU LIEU'!A:E,2,0)</f>
        <v xml:space="preserve">Vi Hồng Diệp  </v>
      </c>
      <c r="E137" s="31">
        <f>VLOOKUP(C137,'[2]DU LIEU'!A:E,5,0)</f>
        <v>2000000</v>
      </c>
      <c r="F137" s="31">
        <v>2000000</v>
      </c>
      <c r="G137" s="31">
        <f t="shared" si="1"/>
        <v>0</v>
      </c>
      <c r="H137" s="32" t="s">
        <v>4052</v>
      </c>
      <c r="I137" s="42"/>
      <c r="J137" s="29"/>
      <c r="K137" s="29"/>
    </row>
    <row r="138" spans="1:11">
      <c r="A138" s="44"/>
      <c r="B138" s="38"/>
      <c r="C138" s="40">
        <v>380538</v>
      </c>
      <c r="D138" s="30" t="str">
        <f>VLOOKUP(C138,'[2]DU LIEU'!A:E,2,0)</f>
        <v xml:space="preserve">Trần Thị Lành  </v>
      </c>
      <c r="E138" s="31">
        <f>VLOOKUP(C138,'[2]DU LIEU'!A:E,5,0)</f>
        <v>1200000</v>
      </c>
      <c r="F138" s="31">
        <v>1200000</v>
      </c>
      <c r="G138" s="31">
        <f t="shared" si="1"/>
        <v>0</v>
      </c>
      <c r="H138" s="32" t="s">
        <v>4053</v>
      </c>
      <c r="I138" s="42"/>
      <c r="J138" s="29"/>
      <c r="K138" s="29"/>
    </row>
    <row r="139" spans="1:11">
      <c r="A139" s="44"/>
      <c r="B139" s="38"/>
      <c r="C139" s="40">
        <v>382149</v>
      </c>
      <c r="D139" s="30" t="str">
        <f>VLOOKUP(C139,'[2]DU LIEU'!A:E,2,0)</f>
        <v xml:space="preserve">Nguyễn Thị Kiều Diễm  </v>
      </c>
      <c r="E139" s="31">
        <f>VLOOKUP(C139,'[2]DU LIEU'!A:E,5,0)</f>
        <v>2000000</v>
      </c>
      <c r="F139" s="31">
        <v>2000000</v>
      </c>
      <c r="G139" s="31">
        <f t="shared" si="1"/>
        <v>0</v>
      </c>
      <c r="H139" s="32" t="s">
        <v>4054</v>
      </c>
      <c r="I139" s="42"/>
      <c r="J139" s="29"/>
      <c r="K139" s="29"/>
    </row>
    <row r="140" spans="1:11">
      <c r="A140" s="44"/>
      <c r="B140" s="38"/>
      <c r="C140" s="40">
        <v>390726</v>
      </c>
      <c r="D140" s="30" t="str">
        <f>VLOOKUP(C140,'[2]DU LIEU'!A:E,2,0)</f>
        <v xml:space="preserve">Phạm Thị Thu  </v>
      </c>
      <c r="E140" s="31">
        <f>VLOOKUP(C140,'[2]DU LIEU'!A:E,5,0)</f>
        <v>3800000</v>
      </c>
      <c r="F140" s="31">
        <v>3800000</v>
      </c>
      <c r="G140" s="31">
        <f t="shared" si="1"/>
        <v>0</v>
      </c>
      <c r="H140" s="32" t="s">
        <v>4055</v>
      </c>
      <c r="I140" s="42"/>
      <c r="J140" s="29"/>
      <c r="K140" s="29"/>
    </row>
    <row r="141" spans="1:11">
      <c r="A141" s="44"/>
      <c r="B141" s="38"/>
      <c r="C141" s="40">
        <v>403004</v>
      </c>
      <c r="D141" s="30" t="str">
        <f>VLOOKUP(C141,'[2]DU LIEU'!A:E,2,0)</f>
        <v>Nguyễn Tuấn Anh</v>
      </c>
      <c r="E141" s="31">
        <f>VLOOKUP(C141,'[2]DU LIEU'!A:E,5,0)</f>
        <v>15300000</v>
      </c>
      <c r="F141" s="31">
        <v>15300000</v>
      </c>
      <c r="G141" s="31">
        <f t="shared" si="1"/>
        <v>0</v>
      </c>
      <c r="H141" s="32" t="s">
        <v>4056</v>
      </c>
      <c r="I141" s="42"/>
      <c r="J141" s="29"/>
      <c r="K141" s="29"/>
    </row>
    <row r="142" spans="1:11" ht="25.5">
      <c r="A142" s="44"/>
      <c r="B142" s="38"/>
      <c r="C142" s="40">
        <v>393041</v>
      </c>
      <c r="D142" s="30" t="str">
        <f>VLOOKUP(C142,'[2]DU LIEU'!A:E,2,0)</f>
        <v xml:space="preserve">Lê Quỳnh Trang  </v>
      </c>
      <c r="E142" s="31">
        <f>VLOOKUP(C142,'[2]DU LIEU'!A:E,5,0)</f>
        <v>12750000</v>
      </c>
      <c r="F142" s="31">
        <v>12750000</v>
      </c>
      <c r="G142" s="31">
        <f t="shared" si="1"/>
        <v>0</v>
      </c>
      <c r="H142" s="32" t="s">
        <v>4057</v>
      </c>
      <c r="I142" s="42"/>
      <c r="J142" s="29"/>
      <c r="K142" s="29"/>
    </row>
    <row r="143" spans="1:11">
      <c r="A143" s="44"/>
      <c r="B143" s="38"/>
      <c r="C143" s="40">
        <v>381917</v>
      </c>
      <c r="D143" s="30" t="str">
        <f>VLOOKUP(C143,'[2]DU LIEU'!A:E,2,0)</f>
        <v xml:space="preserve">Vũ Văn Thắng  </v>
      </c>
      <c r="E143" s="31">
        <f>VLOOKUP(C143,'[2]DU LIEU'!A:E,5,0)</f>
        <v>1400000</v>
      </c>
      <c r="F143" s="31">
        <v>1400000</v>
      </c>
      <c r="G143" s="31">
        <f t="shared" si="1"/>
        <v>0</v>
      </c>
      <c r="H143" s="32" t="s">
        <v>4058</v>
      </c>
      <c r="I143" s="42"/>
      <c r="J143" s="29"/>
      <c r="K143" s="29"/>
    </row>
    <row r="144" spans="1:11">
      <c r="A144" s="44"/>
      <c r="B144" s="38"/>
      <c r="C144" s="40">
        <v>400219</v>
      </c>
      <c r="D144" s="30" t="str">
        <f>VLOOKUP(C144,'[2]DU LIEU'!A:E,2,0)</f>
        <v>Nguyễn Thị Thanh Huyền</v>
      </c>
      <c r="E144" s="31">
        <f>VLOOKUP(C144,'[2]DU LIEU'!A:E,5,0)</f>
        <v>3800000</v>
      </c>
      <c r="F144" s="31">
        <v>3800000</v>
      </c>
      <c r="G144" s="31">
        <f t="shared" si="1"/>
        <v>0</v>
      </c>
      <c r="H144" s="32" t="s">
        <v>4059</v>
      </c>
      <c r="I144" s="42"/>
      <c r="J144" s="29"/>
      <c r="K144" s="29"/>
    </row>
    <row r="145" spans="1:11">
      <c r="A145" s="44"/>
      <c r="B145" s="38"/>
      <c r="C145" s="40">
        <v>392160</v>
      </c>
      <c r="D145" s="30" t="str">
        <f>VLOOKUP(C145,'[2]DU LIEU'!A:E,2,0)</f>
        <v xml:space="preserve">Nguyễn Tiến Đạt  </v>
      </c>
      <c r="E145" s="31">
        <f>VLOOKUP(C145,'[2]DU LIEU'!A:E,5,0)</f>
        <v>3800000</v>
      </c>
      <c r="F145" s="31">
        <v>3800000</v>
      </c>
      <c r="G145" s="31">
        <f t="shared" si="1"/>
        <v>0</v>
      </c>
      <c r="H145" s="32" t="s">
        <v>4060</v>
      </c>
      <c r="I145" s="42"/>
      <c r="J145" s="29"/>
      <c r="K145" s="29"/>
    </row>
    <row r="146" spans="1:11">
      <c r="A146" s="44"/>
      <c r="B146" s="38"/>
      <c r="C146" s="40">
        <v>401128</v>
      </c>
      <c r="D146" s="30" t="str">
        <f>VLOOKUP(C146,'[2]DU LIEU'!A:E,2,0)</f>
        <v>Nguyễn Lâm Oanh</v>
      </c>
      <c r="E146" s="31">
        <f>VLOOKUP(C146,'[2]DU LIEU'!A:E,5,0)</f>
        <v>3600000</v>
      </c>
      <c r="F146" s="31">
        <v>3600000</v>
      </c>
      <c r="G146" s="31">
        <f t="shared" ref="G146:G208" si="2">F146-E146</f>
        <v>0</v>
      </c>
      <c r="H146" s="32" t="s">
        <v>4061</v>
      </c>
      <c r="I146" s="42"/>
      <c r="J146" s="29"/>
      <c r="K146" s="29"/>
    </row>
    <row r="147" spans="1:11">
      <c r="A147" s="44"/>
      <c r="B147" s="38"/>
      <c r="C147" s="40">
        <v>401243</v>
      </c>
      <c r="D147" s="30" t="str">
        <f>VLOOKUP(C147,'[2]DU LIEU'!A:E,2,0)</f>
        <v>Nguyễn Thị Thanh Hà</v>
      </c>
      <c r="E147" s="31">
        <f>VLOOKUP(C147,'[2]DU LIEU'!A:E,5,0)</f>
        <v>3200000</v>
      </c>
      <c r="F147" s="31">
        <v>3200000</v>
      </c>
      <c r="G147" s="31">
        <f t="shared" si="2"/>
        <v>0</v>
      </c>
      <c r="H147" s="32" t="s">
        <v>4062</v>
      </c>
      <c r="I147" s="42"/>
      <c r="J147" s="29"/>
      <c r="K147" s="29"/>
    </row>
    <row r="148" spans="1:11">
      <c r="A148" s="44"/>
      <c r="B148" s="38"/>
      <c r="C148" s="40">
        <v>403632</v>
      </c>
      <c r="D148" s="30" t="str">
        <f>VLOOKUP(C148,'[2]DU LIEU'!A:E,2,0)</f>
        <v>Ninh Thị Lan Hương</v>
      </c>
      <c r="E148" s="31">
        <f>VLOOKUP(C148,'[2]DU LIEU'!A:E,5,0)</f>
        <v>2400000</v>
      </c>
      <c r="F148" s="31">
        <v>2400000</v>
      </c>
      <c r="G148" s="31">
        <f t="shared" si="2"/>
        <v>0</v>
      </c>
      <c r="H148" s="32" t="s">
        <v>4063</v>
      </c>
      <c r="I148" s="42"/>
      <c r="J148" s="29"/>
      <c r="K148" s="29"/>
    </row>
    <row r="149" spans="1:11">
      <c r="A149" s="44"/>
      <c r="B149" s="38"/>
      <c r="C149" s="40">
        <v>402722</v>
      </c>
      <c r="D149" s="30" t="str">
        <f>VLOOKUP(C149,'[2]DU LIEU'!A:E,2,0)</f>
        <v>Nguyễn Bình Minh</v>
      </c>
      <c r="E149" s="31">
        <f>VLOOKUP(C149,'[2]DU LIEU'!A:E,5,0)</f>
        <v>4000000</v>
      </c>
      <c r="F149" s="31">
        <v>4000000</v>
      </c>
      <c r="G149" s="31">
        <f t="shared" si="2"/>
        <v>0</v>
      </c>
      <c r="H149" s="32" t="s">
        <v>4064</v>
      </c>
      <c r="I149" s="42"/>
      <c r="J149" s="29"/>
      <c r="K149" s="29"/>
    </row>
    <row r="150" spans="1:11">
      <c r="A150" s="44"/>
      <c r="B150" s="38"/>
      <c r="C150" s="40">
        <v>392220</v>
      </c>
      <c r="D150" s="30" t="str">
        <f>VLOOKUP(C150,'[2]DU LIEU'!A:E,2,0)</f>
        <v xml:space="preserve">Thân Thị Nhung  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4066</v>
      </c>
      <c r="I150" s="42"/>
      <c r="J150" s="29"/>
      <c r="K150" s="29"/>
    </row>
    <row r="151" spans="1:11">
      <c r="A151" s="44"/>
      <c r="B151" s="38"/>
      <c r="C151" s="40">
        <v>380640</v>
      </c>
      <c r="D151" s="30" t="str">
        <f>VLOOKUP(C151,'[2]DU LIEU'!A:E,2,0)</f>
        <v xml:space="preserve">Nguyễn Duy Nhật  </v>
      </c>
      <c r="E151" s="31">
        <f>VLOOKUP(C151,'[2]DU LIEU'!A:E,5,0)</f>
        <v>3800000</v>
      </c>
      <c r="F151" s="31">
        <v>3800000</v>
      </c>
      <c r="G151" s="31">
        <f t="shared" si="2"/>
        <v>0</v>
      </c>
      <c r="H151" s="32" t="s">
        <v>4067</v>
      </c>
      <c r="I151" s="42"/>
      <c r="J151" s="29"/>
      <c r="K151" s="29"/>
    </row>
    <row r="152" spans="1:11">
      <c r="A152" s="44"/>
      <c r="B152" s="38"/>
      <c r="C152" s="40">
        <v>391054</v>
      </c>
      <c r="D152" s="30" t="str">
        <f>VLOOKUP(C152,'[2]DU LIEU'!A:E,2,0)</f>
        <v xml:space="preserve">Vũ Thị Cẩm Hà  </v>
      </c>
      <c r="E152" s="31">
        <f>VLOOKUP(C152,'[2]DU LIEU'!A:E,5,0)</f>
        <v>4400000</v>
      </c>
      <c r="F152" s="31">
        <v>4400000</v>
      </c>
      <c r="G152" s="31">
        <f t="shared" si="2"/>
        <v>0</v>
      </c>
      <c r="H152" s="32" t="s">
        <v>4068</v>
      </c>
      <c r="I152" s="42"/>
      <c r="J152" s="29"/>
      <c r="K152" s="29"/>
    </row>
    <row r="153" spans="1:11">
      <c r="A153" s="44"/>
      <c r="B153" s="38"/>
      <c r="C153" s="40">
        <v>402219</v>
      </c>
      <c r="D153" s="30" t="str">
        <f>VLOOKUP(C153,'[2]DU LIEU'!A:E,2,0)</f>
        <v>Đỗ Thùy Linh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4069</v>
      </c>
      <c r="I153" s="42"/>
      <c r="J153" s="29"/>
      <c r="K153" s="29"/>
    </row>
    <row r="154" spans="1:11">
      <c r="A154" s="44"/>
      <c r="B154" s="38"/>
      <c r="C154" s="40">
        <v>403540</v>
      </c>
      <c r="D154" s="30" t="str">
        <f>VLOOKUP(C154,'[2]DU LIEU'!A:E,2,0)</f>
        <v>Chu Thị Huyền Bông</v>
      </c>
      <c r="E154" s="31">
        <f>VLOOKUP(C154,'[2]DU LIEU'!A:E,5,0)</f>
        <v>2400000</v>
      </c>
      <c r="F154" s="31">
        <v>2400000</v>
      </c>
      <c r="G154" s="31">
        <f t="shared" si="2"/>
        <v>0</v>
      </c>
      <c r="H154" s="32" t="s">
        <v>4070</v>
      </c>
      <c r="I154" s="42"/>
      <c r="J154" s="29"/>
      <c r="K154" s="29"/>
    </row>
    <row r="155" spans="1:11">
      <c r="A155" s="44"/>
      <c r="B155" s="38"/>
      <c r="C155" s="40">
        <v>391921</v>
      </c>
      <c r="D155" s="30" t="str">
        <f>VLOOKUP(C155,'[2]DU LIEU'!A:E,2,0)</f>
        <v xml:space="preserve">Nguyễn Phương Thảo  </v>
      </c>
      <c r="E155" s="31">
        <f>VLOOKUP(C155,'[2]DU LIEU'!A:E,5,0)</f>
        <v>4600000</v>
      </c>
      <c r="F155" s="31">
        <v>4600000</v>
      </c>
      <c r="G155" s="31">
        <f t="shared" si="2"/>
        <v>0</v>
      </c>
      <c r="H155" s="32" t="s">
        <v>4071</v>
      </c>
      <c r="I155" s="42"/>
      <c r="J155" s="29"/>
      <c r="K155" s="29"/>
    </row>
    <row r="156" spans="1:11">
      <c r="A156" s="44"/>
      <c r="B156" s="38"/>
      <c r="C156" s="40">
        <v>390202</v>
      </c>
      <c r="D156" s="30" t="str">
        <f>VLOOKUP(C156,'[2]DU LIEU'!A:E,2,0)</f>
        <v xml:space="preserve">Phạm Khánh Huyền  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4072</v>
      </c>
      <c r="I156" s="42"/>
      <c r="J156" s="29"/>
      <c r="K156" s="29"/>
    </row>
    <row r="157" spans="1:11">
      <c r="A157" s="44"/>
      <c r="B157" s="38"/>
      <c r="C157" s="40">
        <v>400216</v>
      </c>
      <c r="D157" s="30" t="str">
        <f>VLOOKUP(C157,'[2]DU LIEU'!A:E,2,0)</f>
        <v>Hà Thị Yên</v>
      </c>
      <c r="E157" s="31">
        <f>VLOOKUP(C157,'[2]DU LIEU'!A:E,5,0)</f>
        <v>4000000</v>
      </c>
      <c r="F157" s="31">
        <v>4000000</v>
      </c>
      <c r="G157" s="31">
        <f t="shared" si="2"/>
        <v>0</v>
      </c>
      <c r="H157" s="32" t="s">
        <v>4073</v>
      </c>
      <c r="I157" s="42"/>
      <c r="J157" s="29"/>
      <c r="K157" s="29"/>
    </row>
    <row r="158" spans="1:11">
      <c r="A158" s="44"/>
      <c r="B158" s="38"/>
      <c r="C158" s="40">
        <v>400272</v>
      </c>
      <c r="D158" s="30" t="str">
        <f>VLOOKUP(C158,'[2]DU LIEU'!A:E,2,0)</f>
        <v>Nguyễn Bá Ngọc</v>
      </c>
      <c r="E158" s="31">
        <f>VLOOKUP(C158,'[2]DU LIEU'!A:E,5,0)</f>
        <v>3600000</v>
      </c>
      <c r="F158" s="31">
        <v>3600000</v>
      </c>
      <c r="G158" s="31">
        <f t="shared" si="2"/>
        <v>0</v>
      </c>
      <c r="H158" s="32" t="s">
        <v>4074</v>
      </c>
      <c r="I158" s="42"/>
      <c r="J158" s="29"/>
      <c r="K158" s="29"/>
    </row>
    <row r="159" spans="1:11" ht="25.5">
      <c r="A159" s="44"/>
      <c r="B159" s="38"/>
      <c r="C159" s="40">
        <v>402654</v>
      </c>
      <c r="D159" s="30" t="str">
        <f>VLOOKUP(C159,'[2]DU LIEU'!A:E,2,0)</f>
        <v>Nguyễn Thị Lành</v>
      </c>
      <c r="E159" s="31">
        <f>VLOOKUP(C159,'[2]DU LIEU'!A:E,5,0)</f>
        <v>4400000</v>
      </c>
      <c r="F159" s="31">
        <v>4400000</v>
      </c>
      <c r="G159" s="31">
        <f t="shared" si="2"/>
        <v>0</v>
      </c>
      <c r="H159" s="32" t="s">
        <v>4075</v>
      </c>
      <c r="I159" s="42"/>
      <c r="J159" s="29"/>
      <c r="K159" s="29"/>
    </row>
    <row r="160" spans="1:11">
      <c r="A160" s="44"/>
      <c r="B160" s="38"/>
      <c r="C160" s="40">
        <v>382430</v>
      </c>
      <c r="D160" s="30" t="str">
        <f>VLOOKUP(C160,'[2]DU LIEU'!A:E,2,0)</f>
        <v xml:space="preserve">Trần Thị Phương  </v>
      </c>
      <c r="E160" s="31">
        <f>VLOOKUP(C160,'[2]DU LIEU'!A:E,5,0)</f>
        <v>2000000</v>
      </c>
      <c r="F160" s="31">
        <v>2000000</v>
      </c>
      <c r="G160" s="31">
        <f t="shared" si="2"/>
        <v>0</v>
      </c>
      <c r="H160" s="32" t="s">
        <v>4076</v>
      </c>
      <c r="I160" s="42"/>
      <c r="J160" s="29"/>
      <c r="K160" s="29"/>
    </row>
    <row r="161" spans="1:11">
      <c r="A161" s="44"/>
      <c r="B161" s="38"/>
      <c r="C161" s="40">
        <v>382429</v>
      </c>
      <c r="D161" s="30" t="str">
        <f>VLOOKUP(C161,'[2]DU LIEU'!A:E,2,0)</f>
        <v xml:space="preserve">Nguyễn Thị Thơ  </v>
      </c>
      <c r="E161" s="31">
        <f>VLOOKUP(C161,'[2]DU LIEU'!A:E,5,0)</f>
        <v>2000000</v>
      </c>
      <c r="F161" s="31">
        <v>2000000</v>
      </c>
      <c r="G161" s="31">
        <f t="shared" si="2"/>
        <v>0</v>
      </c>
      <c r="H161" s="32" t="s">
        <v>4077</v>
      </c>
      <c r="I161" s="42"/>
      <c r="J161" s="29"/>
      <c r="K161" s="29"/>
    </row>
    <row r="162" spans="1:11">
      <c r="A162" s="44"/>
      <c r="B162" s="38"/>
      <c r="C162" s="40">
        <v>382509</v>
      </c>
      <c r="D162" s="30" t="str">
        <f>VLOOKUP(C162,'[2]DU LIEU'!A:E,2,0)</f>
        <v xml:space="preserve">Bùi Anh Tuấn  </v>
      </c>
      <c r="E162" s="31">
        <f>VLOOKUP(C162,'[2]DU LIEU'!A:E,5,0)</f>
        <v>3800000</v>
      </c>
      <c r="F162" s="31">
        <v>3800000</v>
      </c>
      <c r="G162" s="31">
        <f t="shared" si="2"/>
        <v>0</v>
      </c>
      <c r="H162" s="32" t="s">
        <v>4078</v>
      </c>
      <c r="I162" s="42"/>
      <c r="J162" s="29"/>
      <c r="K162" s="29"/>
    </row>
    <row r="163" spans="1:11">
      <c r="A163" s="44"/>
      <c r="B163" s="38"/>
      <c r="C163" s="40">
        <v>382517</v>
      </c>
      <c r="D163" s="30" t="str">
        <f>VLOOKUP(C163,'[2]DU LIEU'!A:E,2,0)</f>
        <v xml:space="preserve">Hà Thị Thủy  </v>
      </c>
      <c r="E163" s="31">
        <f>VLOOKUP(C163,'[2]DU LIEU'!A:E,5,0)</f>
        <v>600000</v>
      </c>
      <c r="F163" s="31">
        <v>600000</v>
      </c>
      <c r="G163" s="31">
        <f t="shared" si="2"/>
        <v>0</v>
      </c>
      <c r="H163" s="32" t="s">
        <v>4079</v>
      </c>
      <c r="I163" s="42"/>
      <c r="J163" s="29"/>
      <c r="K163" s="29"/>
    </row>
    <row r="164" spans="1:11">
      <c r="A164" s="44"/>
      <c r="B164" s="38"/>
      <c r="C164" s="40">
        <v>391960</v>
      </c>
      <c r="D164" s="30" t="str">
        <f>VLOOKUP(C164,'[2]DU LIEU'!A:E,2,0)</f>
        <v xml:space="preserve">Vũ Thị Hồng Nhung  </v>
      </c>
      <c r="E164" s="31">
        <f>VLOOKUP(C164,'[2]DU LIEU'!A:E,5,0)</f>
        <v>4000000</v>
      </c>
      <c r="F164" s="31">
        <v>4000000</v>
      </c>
      <c r="G164" s="31">
        <f t="shared" si="2"/>
        <v>0</v>
      </c>
      <c r="H164" s="32" t="s">
        <v>4080</v>
      </c>
      <c r="I164" s="42"/>
      <c r="J164" s="29"/>
      <c r="K164" s="29"/>
    </row>
    <row r="165" spans="1:11" ht="25.5">
      <c r="A165" s="44"/>
      <c r="B165" s="38"/>
      <c r="C165" s="40">
        <v>400923</v>
      </c>
      <c r="D165" s="30" t="str">
        <f>VLOOKUP(C165,'[2]DU LIEU'!A:E,2,0)</f>
        <v>Trịnh Thị Tố Uyên</v>
      </c>
      <c r="E165" s="31">
        <f>VLOOKUP(C165,'[2]DU LIEU'!A:E,5,0)</f>
        <v>4000000</v>
      </c>
      <c r="F165" s="31">
        <v>4000000</v>
      </c>
      <c r="G165" s="31">
        <f t="shared" si="2"/>
        <v>0</v>
      </c>
      <c r="H165" s="32" t="s">
        <v>4081</v>
      </c>
      <c r="I165" s="42"/>
      <c r="J165" s="29"/>
      <c r="K165" s="29"/>
    </row>
    <row r="166" spans="1:11">
      <c r="A166" s="44"/>
      <c r="B166" s="38"/>
      <c r="C166" s="40">
        <v>392941</v>
      </c>
      <c r="D166" s="30" t="str">
        <f>VLOOKUP(C166,'[2]DU LIEU'!A:E,2,0)</f>
        <v xml:space="preserve">Đặng Bích Phương  </v>
      </c>
      <c r="E166" s="31">
        <f>VLOOKUP(C166,'[2]DU LIEU'!A:E,5,0)</f>
        <v>12750000</v>
      </c>
      <c r="F166" s="31">
        <v>12750000</v>
      </c>
      <c r="G166" s="31">
        <f t="shared" si="2"/>
        <v>0</v>
      </c>
      <c r="H166" s="32" t="s">
        <v>4082</v>
      </c>
      <c r="I166" s="42"/>
      <c r="J166" s="29"/>
      <c r="K166" s="29"/>
    </row>
    <row r="167" spans="1:11" ht="25.5">
      <c r="A167" s="44"/>
      <c r="B167" s="38"/>
      <c r="C167" s="40">
        <v>401517</v>
      </c>
      <c r="D167" s="30" t="str">
        <f>VLOOKUP(C167,'[2]DU LIEU'!A:E,2,0)</f>
        <v>Nguyễn Kim Hoàn</v>
      </c>
      <c r="E167" s="31">
        <f>VLOOKUP(C167,'[2]DU LIEU'!A:E,5,0)</f>
        <v>4400000</v>
      </c>
      <c r="F167" s="31">
        <v>4400000</v>
      </c>
      <c r="G167" s="31">
        <f t="shared" si="2"/>
        <v>0</v>
      </c>
      <c r="H167" s="32" t="s">
        <v>4083</v>
      </c>
      <c r="I167" s="42"/>
      <c r="J167" s="29"/>
      <c r="K167" s="29"/>
    </row>
    <row r="168" spans="1:11">
      <c r="A168" s="44"/>
      <c r="B168" s="38"/>
      <c r="C168" s="40">
        <v>402908</v>
      </c>
      <c r="D168" s="30" t="str">
        <f>VLOOKUP(C168,'[2]DU LIEU'!A:E,2,0)</f>
        <v>Nguyễn Hồng Nhung</v>
      </c>
      <c r="E168" s="31">
        <f>VLOOKUP(C168,'[2]DU LIEU'!A:E,5,0)</f>
        <v>15300000</v>
      </c>
      <c r="F168" s="31">
        <v>15300000</v>
      </c>
      <c r="G168" s="31">
        <f t="shared" si="2"/>
        <v>0</v>
      </c>
      <c r="H168" s="32" t="s">
        <v>4084</v>
      </c>
      <c r="I168" s="42"/>
      <c r="J168" s="29"/>
      <c r="K168" s="29"/>
    </row>
    <row r="169" spans="1:11">
      <c r="A169" s="44"/>
      <c r="B169" s="38"/>
      <c r="C169" s="40">
        <v>390773</v>
      </c>
      <c r="D169" s="30" t="str">
        <f>VLOOKUP(C169,'[2]DU LIEU'!A:E,2,0)</f>
        <v xml:space="preserve">Cầm Thu Hằng  </v>
      </c>
      <c r="E169" s="31">
        <f>VLOOKUP(C169,'[2]DU LIEU'!A:E,5,0)</f>
        <v>3800000</v>
      </c>
      <c r="F169" s="31">
        <v>3800000</v>
      </c>
      <c r="G169" s="31">
        <f t="shared" si="2"/>
        <v>0</v>
      </c>
      <c r="H169" s="32" t="s">
        <v>4085</v>
      </c>
      <c r="I169" s="42"/>
      <c r="J169" s="29"/>
      <c r="K169" s="29"/>
    </row>
    <row r="170" spans="1:11">
      <c r="A170" s="44"/>
      <c r="B170" s="38"/>
      <c r="C170" s="40">
        <v>400363</v>
      </c>
      <c r="D170" s="30" t="str">
        <f>VLOOKUP(C170,'[2]DU LIEU'!A:E,2,0)</f>
        <v>Lê Thị Nhung</v>
      </c>
      <c r="E170" s="31">
        <f>VLOOKUP(C170,'[2]DU LIEU'!A:E,5,0)</f>
        <v>3800000</v>
      </c>
      <c r="F170" s="31">
        <v>3800000</v>
      </c>
      <c r="G170" s="31">
        <f t="shared" si="2"/>
        <v>0</v>
      </c>
      <c r="H170" s="32" t="s">
        <v>4086</v>
      </c>
      <c r="I170" s="42"/>
      <c r="J170" s="29"/>
      <c r="K170" s="29"/>
    </row>
    <row r="171" spans="1:11">
      <c r="A171" s="44"/>
      <c r="B171" s="38"/>
      <c r="C171" s="40">
        <v>400361</v>
      </c>
      <c r="D171" s="30" t="str">
        <f>VLOOKUP(C171,'[2]DU LIEU'!A:E,2,0)</f>
        <v>Bùi Thị Thủy</v>
      </c>
      <c r="E171" s="31">
        <f>VLOOKUP(C171,'[2]DU LIEU'!A:E,5,0)</f>
        <v>4000000</v>
      </c>
      <c r="F171" s="31">
        <v>4000000</v>
      </c>
      <c r="G171" s="31">
        <f t="shared" si="2"/>
        <v>0</v>
      </c>
      <c r="H171" s="32" t="s">
        <v>4087</v>
      </c>
      <c r="I171" s="42"/>
      <c r="J171" s="29"/>
      <c r="K171" s="29"/>
    </row>
    <row r="172" spans="1:11">
      <c r="A172" s="44"/>
      <c r="B172" s="38"/>
      <c r="C172" s="40">
        <v>401240</v>
      </c>
      <c r="D172" s="30" t="str">
        <f>VLOOKUP(C172,'[2]DU LIEU'!A:E,2,0)</f>
        <v>Lê Thị Mai Hương</v>
      </c>
      <c r="E172" s="31">
        <f>VLOOKUP(C172,'[2]DU LIEU'!A:E,5,0)</f>
        <v>3600000</v>
      </c>
      <c r="F172" s="31">
        <v>3600000</v>
      </c>
      <c r="G172" s="31">
        <f t="shared" si="2"/>
        <v>0</v>
      </c>
      <c r="H172" s="32" t="s">
        <v>4088</v>
      </c>
      <c r="I172" s="42"/>
      <c r="J172" s="29"/>
      <c r="K172" s="29"/>
    </row>
    <row r="173" spans="1:11">
      <c r="A173" s="44"/>
      <c r="B173" s="38"/>
      <c r="C173" s="40">
        <v>380249</v>
      </c>
      <c r="D173" s="30" t="str">
        <f>VLOOKUP(C173,'[2]DU LIEU'!A:E,2,0)</f>
        <v xml:space="preserve">Nguyễn Phương Linh  </v>
      </c>
      <c r="E173" s="31">
        <f>VLOOKUP(C173,'[2]DU LIEU'!A:E,5,0)</f>
        <v>400000</v>
      </c>
      <c r="F173" s="31">
        <v>400000</v>
      </c>
      <c r="G173" s="31">
        <f t="shared" si="2"/>
        <v>0</v>
      </c>
      <c r="H173" s="32" t="s">
        <v>4089</v>
      </c>
      <c r="I173" s="42"/>
      <c r="J173" s="29"/>
      <c r="K173" s="29"/>
    </row>
    <row r="174" spans="1:11">
      <c r="A174" s="44"/>
      <c r="B174" s="38"/>
      <c r="C174" s="40">
        <v>403943</v>
      </c>
      <c r="D174" s="30" t="str">
        <f>VLOOKUP(C174,'[2]DU LIEU'!A:E,2,0)</f>
        <v>Phan Thị Khánh Ly</v>
      </c>
      <c r="E174" s="31">
        <f>VLOOKUP(C174,'[2]DU LIEU'!A:E,5,0)</f>
        <v>6400000</v>
      </c>
      <c r="F174" s="31">
        <v>6400000</v>
      </c>
      <c r="G174" s="31">
        <f t="shared" si="2"/>
        <v>0</v>
      </c>
      <c r="H174" s="32" t="s">
        <v>4090</v>
      </c>
      <c r="I174" s="42"/>
      <c r="J174" s="29"/>
      <c r="K174" s="29"/>
    </row>
    <row r="175" spans="1:11">
      <c r="A175" s="44"/>
      <c r="B175" s="38"/>
      <c r="C175" s="40">
        <v>402436</v>
      </c>
      <c r="D175" s="30" t="str">
        <f>VLOOKUP(C175,'[2]DU LIEU'!A:E,2,0)</f>
        <v>Nguyễn Thị Hiền</v>
      </c>
      <c r="E175" s="31">
        <f>VLOOKUP(C175,'[2]DU LIEU'!A:E,5,0)</f>
        <v>3400000</v>
      </c>
      <c r="F175" s="31">
        <v>3400000</v>
      </c>
      <c r="G175" s="31">
        <f t="shared" si="2"/>
        <v>0</v>
      </c>
      <c r="H175" s="32" t="s">
        <v>4091</v>
      </c>
      <c r="I175" s="42"/>
      <c r="J175" s="29"/>
      <c r="K175" s="29"/>
    </row>
    <row r="176" spans="1:11">
      <c r="A176" s="44"/>
      <c r="B176" s="38"/>
      <c r="C176" s="40">
        <v>381952</v>
      </c>
      <c r="D176" s="30" t="str">
        <f>VLOOKUP(C176,'[2]DU LIEU'!A:E,2,0)</f>
        <v xml:space="preserve">Nguyễn Thị Thảo Phương  </v>
      </c>
      <c r="E176" s="31">
        <f>VLOOKUP(C176,'[2]DU LIEU'!A:E,5,0)</f>
        <v>800000</v>
      </c>
      <c r="F176" s="31">
        <v>800000</v>
      </c>
      <c r="G176" s="31">
        <f t="shared" si="2"/>
        <v>0</v>
      </c>
      <c r="H176" s="32" t="s">
        <v>4092</v>
      </c>
      <c r="I176" s="42"/>
      <c r="J176" s="29"/>
      <c r="K176" s="29"/>
    </row>
    <row r="177" spans="1:11">
      <c r="A177" s="44"/>
      <c r="B177" s="38"/>
      <c r="C177" s="40">
        <v>390407</v>
      </c>
      <c r="D177" s="30" t="str">
        <f>VLOOKUP(C177,'[2]DU LIEU'!A:E,2,0)</f>
        <v xml:space="preserve">Nguyễn Thị Ngọc  </v>
      </c>
      <c r="E177" s="31">
        <f>VLOOKUP(C177,'[2]DU LIEU'!A:E,5,0)</f>
        <v>5000000</v>
      </c>
      <c r="F177" s="31">
        <v>5000000</v>
      </c>
      <c r="G177" s="31">
        <f t="shared" si="2"/>
        <v>0</v>
      </c>
      <c r="H177" s="32" t="s">
        <v>4093</v>
      </c>
      <c r="I177" s="42"/>
      <c r="J177" s="29"/>
      <c r="K177" s="29"/>
    </row>
    <row r="178" spans="1:11">
      <c r="A178" s="44"/>
      <c r="B178" s="38"/>
      <c r="C178" s="40" t="s">
        <v>4346</v>
      </c>
      <c r="D178" s="30" t="str">
        <f>VLOOKUP(C178,'[2]DU LIEU'!A:E,2,0)</f>
        <v>Hoàng Thị Loan</v>
      </c>
      <c r="E178" s="31">
        <f>VLOOKUP(C178,'[2]DU LIEU'!A:E,5,0)</f>
        <v>19700000</v>
      </c>
      <c r="F178" s="31">
        <v>19700000</v>
      </c>
      <c r="G178" s="31">
        <f t="shared" si="2"/>
        <v>0</v>
      </c>
      <c r="H178" s="32" t="s">
        <v>4094</v>
      </c>
      <c r="I178" s="42"/>
      <c r="J178" s="29"/>
      <c r="K178" s="29"/>
    </row>
    <row r="179" spans="1:11">
      <c r="A179" s="44"/>
      <c r="B179" s="38"/>
      <c r="C179" s="40" t="s">
        <v>4347</v>
      </c>
      <c r="D179" s="30" t="str">
        <f>VLOOKUP(C179,'[2]DU LIEU'!A:E,2,0)</f>
        <v xml:space="preserve">Hoàng Việt Hùng   </v>
      </c>
      <c r="E179" s="31">
        <f>VLOOKUP(C179,'[2]DU LIEU'!A:E,5,0)</f>
        <v>8040000</v>
      </c>
      <c r="F179" s="31">
        <v>8040000</v>
      </c>
      <c r="G179" s="31">
        <f t="shared" si="2"/>
        <v>0</v>
      </c>
      <c r="H179" s="32" t="s">
        <v>4095</v>
      </c>
      <c r="I179" s="42"/>
      <c r="J179" s="29"/>
      <c r="K179" s="29"/>
    </row>
    <row r="180" spans="1:11" ht="25.5">
      <c r="A180" s="44"/>
      <c r="B180" s="38"/>
      <c r="C180" s="40">
        <v>402212</v>
      </c>
      <c r="D180" s="30" t="str">
        <f>VLOOKUP(C180,'[2]DU LIEU'!A:E,2,0)</f>
        <v>Nguyễn Thị Như Quỳnh</v>
      </c>
      <c r="E180" s="31">
        <f>VLOOKUP(C180,'[2]DU LIEU'!A:E,5,0)</f>
        <v>3800000</v>
      </c>
      <c r="F180" s="31">
        <v>3800000</v>
      </c>
      <c r="G180" s="31">
        <f t="shared" si="2"/>
        <v>0</v>
      </c>
      <c r="H180" s="32" t="s">
        <v>4096</v>
      </c>
      <c r="I180" s="42"/>
      <c r="J180" s="29"/>
      <c r="K180" s="29"/>
    </row>
    <row r="181" spans="1:11" ht="25.5">
      <c r="A181" s="44"/>
      <c r="B181" s="38"/>
      <c r="C181" s="40">
        <v>392211</v>
      </c>
      <c r="D181" s="30" t="str">
        <f>VLOOKUP(C181,'[2]DU LIEU'!A:E,2,0)</f>
        <v xml:space="preserve">Duy Thị Thanh Niềm  </v>
      </c>
      <c r="E181" s="31">
        <f>VLOOKUP(C181,'[2]DU LIEU'!A:E,5,0)</f>
        <v>1140000</v>
      </c>
      <c r="F181" s="31">
        <v>1140000</v>
      </c>
      <c r="G181" s="31">
        <f t="shared" si="2"/>
        <v>0</v>
      </c>
      <c r="H181" s="32" t="s">
        <v>4097</v>
      </c>
      <c r="I181" s="42"/>
      <c r="J181" s="29"/>
      <c r="K181" s="29"/>
    </row>
    <row r="182" spans="1:11" ht="25.5">
      <c r="A182" s="44"/>
      <c r="B182" s="38"/>
      <c r="C182" s="40">
        <v>392217</v>
      </c>
      <c r="D182" s="30" t="str">
        <f>VLOOKUP(C182,'[2]DU LIEU'!A:E,2,0)</f>
        <v xml:space="preserve">Đầu Như Nguyệt  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4098</v>
      </c>
      <c r="I182" s="42"/>
      <c r="J182" s="29"/>
      <c r="K182" s="29"/>
    </row>
    <row r="183" spans="1:11">
      <c r="A183" s="44"/>
      <c r="B183" s="38"/>
      <c r="C183" s="40">
        <v>403143</v>
      </c>
      <c r="D183" s="30" t="str">
        <f>VLOOKUP(C183,'[2]DU LIEU'!A:E,2,0)</f>
        <v>Trần Thị Quỳnh</v>
      </c>
      <c r="E183" s="31">
        <f>VLOOKUP(C183,'[2]DU LIEU'!A:E,5,0)</f>
        <v>2400000</v>
      </c>
      <c r="F183" s="31">
        <v>2400000</v>
      </c>
      <c r="G183" s="31">
        <f t="shared" si="2"/>
        <v>0</v>
      </c>
      <c r="H183" s="32" t="s">
        <v>4099</v>
      </c>
      <c r="I183" s="42"/>
      <c r="J183" s="29"/>
      <c r="K183" s="29"/>
    </row>
    <row r="184" spans="1:11" ht="25.5">
      <c r="A184" s="44"/>
      <c r="B184" s="38"/>
      <c r="C184" s="40">
        <v>403951</v>
      </c>
      <c r="D184" s="30" t="str">
        <f>VLOOKUP(C184,'[2]DU LIEU'!A:E,2,0)</f>
        <v>Khổng Thu Trang</v>
      </c>
      <c r="E184" s="31">
        <f>VLOOKUP(C184,'[2]DU LIEU'!A:E,5,0)</f>
        <v>7000000</v>
      </c>
      <c r="F184" s="31">
        <v>7000000</v>
      </c>
      <c r="G184" s="31">
        <f t="shared" si="2"/>
        <v>0</v>
      </c>
      <c r="H184" s="32" t="s">
        <v>4100</v>
      </c>
      <c r="I184" s="42"/>
      <c r="J184" s="29"/>
      <c r="K184" s="29"/>
    </row>
    <row r="185" spans="1:11">
      <c r="A185" s="44"/>
      <c r="B185" s="38"/>
      <c r="C185" s="40">
        <v>391607</v>
      </c>
      <c r="D185" s="30" t="str">
        <f>VLOOKUP(C185,'[2]DU LIEU'!A:E,2,0)</f>
        <v xml:space="preserve">Nguyễn Mỹ Linh  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4101</v>
      </c>
      <c r="I185" s="42"/>
      <c r="J185" s="29"/>
      <c r="K185" s="29"/>
    </row>
    <row r="186" spans="1:11">
      <c r="A186" s="44"/>
      <c r="B186" s="38"/>
      <c r="C186" s="40">
        <v>391613</v>
      </c>
      <c r="D186" s="30" t="str">
        <f>VLOOKUP(C186,'[2]DU LIEU'!A:E,2,0)</f>
        <v xml:space="preserve">Nguyễn Thanh Hoa  </v>
      </c>
      <c r="E186" s="31">
        <f>VLOOKUP(C186,'[2]DU LIEU'!A:E,5,0)</f>
        <v>4600000</v>
      </c>
      <c r="F186" s="31">
        <v>4600000</v>
      </c>
      <c r="G186" s="31">
        <f t="shared" si="2"/>
        <v>0</v>
      </c>
      <c r="H186" s="32" t="s">
        <v>4102</v>
      </c>
      <c r="I186" s="42"/>
      <c r="J186" s="29"/>
      <c r="K186" s="29"/>
    </row>
    <row r="187" spans="1:11">
      <c r="A187" s="44"/>
      <c r="B187" s="38"/>
      <c r="C187" s="40">
        <v>392065</v>
      </c>
      <c r="D187" s="30" t="str">
        <f>VLOOKUP(C187,'[2]DU LIEU'!A:E,2,0)</f>
        <v xml:space="preserve">Trần Thị Thu Hương  </v>
      </c>
      <c r="E187" s="31">
        <f>VLOOKUP(C187,'[2]DU LIEU'!A:E,5,0)</f>
        <v>3800000</v>
      </c>
      <c r="F187" s="31">
        <v>3800000</v>
      </c>
      <c r="G187" s="31">
        <f t="shared" si="2"/>
        <v>0</v>
      </c>
      <c r="H187" s="32" t="s">
        <v>4103</v>
      </c>
      <c r="I187" s="42"/>
      <c r="J187" s="29"/>
      <c r="K187" s="29"/>
    </row>
    <row r="188" spans="1:11">
      <c r="A188" s="44"/>
      <c r="B188" s="38"/>
      <c r="C188" s="40">
        <v>403856</v>
      </c>
      <c r="D188" s="30" t="str">
        <f>VLOOKUP(C188,'[2]DU LIEU'!A:E,2,0)</f>
        <v>Trần Thị Hải Yến</v>
      </c>
      <c r="E188" s="31">
        <f>VLOOKUP(C188,'[2]DU LIEU'!A:E,5,0)</f>
        <v>3400000</v>
      </c>
      <c r="F188" s="31">
        <v>3400000</v>
      </c>
      <c r="G188" s="31">
        <f t="shared" si="2"/>
        <v>0</v>
      </c>
      <c r="H188" s="32" t="s">
        <v>4104</v>
      </c>
      <c r="I188" s="42"/>
      <c r="J188" s="29"/>
      <c r="K188" s="29"/>
    </row>
    <row r="189" spans="1:11">
      <c r="A189" s="44"/>
      <c r="B189" s="38"/>
      <c r="C189" s="40">
        <v>401209</v>
      </c>
      <c r="D189" s="30" t="str">
        <f>VLOOKUP(C189,'[2]DU LIEU'!A:E,2,0)</f>
        <v>Ngô Thị Phương</v>
      </c>
      <c r="E189" s="31">
        <f>VLOOKUP(C189,'[2]DU LIEU'!A:E,5,0)</f>
        <v>4600000</v>
      </c>
      <c r="F189" s="31">
        <v>4600000</v>
      </c>
      <c r="G189" s="31">
        <f t="shared" si="2"/>
        <v>0</v>
      </c>
      <c r="H189" s="32" t="s">
        <v>4105</v>
      </c>
      <c r="I189" s="42"/>
      <c r="J189" s="29"/>
      <c r="K189" s="29"/>
    </row>
    <row r="190" spans="1:11">
      <c r="A190" s="44"/>
      <c r="B190" s="38"/>
      <c r="C190" s="40">
        <v>400262</v>
      </c>
      <c r="D190" s="30" t="str">
        <f>VLOOKUP(C190,'[2]DU LIEU'!A:E,2,0)</f>
        <v>Đỗ Thùy Trang</v>
      </c>
      <c r="E190" s="31">
        <f>VLOOKUP(C190,'[2]DU LIEU'!A:E,5,0)</f>
        <v>4000000</v>
      </c>
      <c r="F190" s="31">
        <v>4000000</v>
      </c>
      <c r="G190" s="31">
        <f t="shared" si="2"/>
        <v>0</v>
      </c>
      <c r="H190" s="32" t="s">
        <v>4106</v>
      </c>
      <c r="I190" s="42"/>
      <c r="J190" s="29"/>
      <c r="K190" s="29"/>
    </row>
    <row r="191" spans="1:11">
      <c r="A191" s="44"/>
      <c r="B191" s="38"/>
      <c r="C191" s="40">
        <v>381311</v>
      </c>
      <c r="D191" s="30" t="str">
        <f>VLOOKUP(C191,'[2]DU LIEU'!A:E,2,0)</f>
        <v xml:space="preserve">Lý Thị Trang  </v>
      </c>
      <c r="E191" s="31">
        <f>VLOOKUP(C191,'[2]DU LIEU'!A:E,5,0)</f>
        <v>1400000</v>
      </c>
      <c r="F191" s="31">
        <v>1400000</v>
      </c>
      <c r="G191" s="31">
        <f t="shared" si="2"/>
        <v>0</v>
      </c>
      <c r="H191" s="32" t="s">
        <v>4107</v>
      </c>
      <c r="I191" s="42"/>
      <c r="J191" s="29"/>
      <c r="K191" s="29"/>
    </row>
    <row r="192" spans="1:11">
      <c r="A192" s="44"/>
      <c r="B192" s="38"/>
      <c r="C192" s="40">
        <v>401918</v>
      </c>
      <c r="D192" s="30" t="str">
        <f>VLOOKUP(C192,'[2]DU LIEU'!A:E,2,0)</f>
        <v>Nguyễn Đào Phương Linh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4108</v>
      </c>
      <c r="I192" s="42"/>
      <c r="J192" s="29"/>
      <c r="K192" s="29"/>
    </row>
    <row r="193" spans="1:11">
      <c r="A193" s="44"/>
      <c r="B193" s="38"/>
      <c r="C193" s="40">
        <v>401212</v>
      </c>
      <c r="D193" s="30" t="str">
        <f>VLOOKUP(C193,'[2]DU LIEU'!A:E,2,0)</f>
        <v>Bùi Văn Chung</v>
      </c>
      <c r="E193" s="31">
        <f>VLOOKUP(C193,'[2]DU LIEU'!A:E,5,0)</f>
        <v>4000000</v>
      </c>
      <c r="F193" s="31">
        <v>4000000</v>
      </c>
      <c r="G193" s="31">
        <f t="shared" si="2"/>
        <v>0</v>
      </c>
      <c r="H193" s="32" t="s">
        <v>4109</v>
      </c>
      <c r="I193" s="42"/>
      <c r="J193" s="29"/>
      <c r="K193" s="29"/>
    </row>
    <row r="194" spans="1:11">
      <c r="A194" s="44"/>
      <c r="B194" s="38"/>
      <c r="C194" s="40">
        <v>382337</v>
      </c>
      <c r="D194" s="30" t="str">
        <f>VLOOKUP(C194,'[2]DU LIEU'!A:E,2,0)</f>
        <v xml:space="preserve">Ngô Thị Thảo  </v>
      </c>
      <c r="E194" s="31">
        <f>VLOOKUP(C194,'[2]DU LIEU'!A:E,5,0)</f>
        <v>2000000</v>
      </c>
      <c r="F194" s="31">
        <v>2000000</v>
      </c>
      <c r="G194" s="31">
        <f t="shared" si="2"/>
        <v>0</v>
      </c>
      <c r="H194" s="32" t="s">
        <v>4110</v>
      </c>
      <c r="I194" s="42"/>
      <c r="J194" s="29"/>
      <c r="K194" s="29"/>
    </row>
    <row r="195" spans="1:11">
      <c r="A195" s="44"/>
      <c r="B195" s="38"/>
      <c r="C195" s="40">
        <v>390808</v>
      </c>
      <c r="D195" s="30" t="str">
        <f>VLOOKUP(C195,'[2]DU LIEU'!A:E,2,0)</f>
        <v xml:space="preserve">Lưu Thị Phong Nhã  </v>
      </c>
      <c r="E195" s="31">
        <f>VLOOKUP(C195,'[2]DU LIEU'!A:E,5,0)</f>
        <v>1140000</v>
      </c>
      <c r="F195" s="31">
        <v>1140000</v>
      </c>
      <c r="G195" s="31">
        <f t="shared" si="2"/>
        <v>0</v>
      </c>
      <c r="H195" s="32" t="s">
        <v>4111</v>
      </c>
      <c r="I195" s="42"/>
      <c r="J195" s="29"/>
      <c r="K195" s="29"/>
    </row>
    <row r="196" spans="1:11">
      <c r="A196" s="44"/>
      <c r="B196" s="38"/>
      <c r="C196" s="40">
        <v>392203</v>
      </c>
      <c r="D196" s="30" t="str">
        <f>VLOOKUP(C196,'[2]DU LIEU'!A:E,2,0)</f>
        <v xml:space="preserve">Lương Thị Ngọc Anh  </v>
      </c>
      <c r="E196" s="31">
        <f>VLOOKUP(C196,'[2]DU LIEU'!A:E,5,0)</f>
        <v>3400000</v>
      </c>
      <c r="F196" s="31">
        <v>3400000</v>
      </c>
      <c r="G196" s="31">
        <f t="shared" si="2"/>
        <v>0</v>
      </c>
      <c r="H196" s="32" t="s">
        <v>4112</v>
      </c>
      <c r="I196" s="42"/>
      <c r="J196" s="29"/>
      <c r="K196" s="29"/>
    </row>
    <row r="197" spans="1:11">
      <c r="A197" s="44"/>
      <c r="B197" s="38"/>
      <c r="C197" s="40">
        <v>401323</v>
      </c>
      <c r="D197" s="30" t="str">
        <f>VLOOKUP(C197,'[2]DU LIEU'!A:E,2,0)</f>
        <v>Trần Ngọc Anh</v>
      </c>
      <c r="E197" s="31">
        <f>VLOOKUP(C197,'[2]DU LIEU'!A:E,5,0)</f>
        <v>3800000</v>
      </c>
      <c r="F197" s="31">
        <v>3800000</v>
      </c>
      <c r="G197" s="31">
        <f t="shared" si="2"/>
        <v>0</v>
      </c>
      <c r="H197" s="32" t="s">
        <v>4113</v>
      </c>
      <c r="I197" s="42"/>
      <c r="J197" s="29"/>
      <c r="K197" s="29"/>
    </row>
    <row r="198" spans="1:11" ht="25.5">
      <c r="A198" s="44"/>
      <c r="B198" s="38"/>
      <c r="C198" s="40">
        <v>390555</v>
      </c>
      <c r="D198" s="30" t="str">
        <f>VLOOKUP(C198,'[2]DU LIEU'!A:E,2,0)</f>
        <v xml:space="preserve">Nguyễn Thị Thu Hường  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4114</v>
      </c>
      <c r="I198" s="42"/>
      <c r="J198" s="29"/>
      <c r="K198" s="29"/>
    </row>
    <row r="199" spans="1:11">
      <c r="A199" s="44"/>
      <c r="B199" s="38"/>
      <c r="C199" s="40">
        <v>390809</v>
      </c>
      <c r="D199" s="30" t="str">
        <f>VLOOKUP(C199,'[2]DU LIEU'!A:E,2,0)</f>
        <v xml:space="preserve">Tạ Thị Minh Phương  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4115</v>
      </c>
      <c r="I199" s="42"/>
      <c r="J199" s="29"/>
      <c r="K199" s="29"/>
    </row>
    <row r="200" spans="1:11" ht="25.5">
      <c r="A200" s="44"/>
      <c r="B200" s="38"/>
      <c r="C200" s="40">
        <v>402707</v>
      </c>
      <c r="D200" s="30" t="str">
        <f>VLOOKUP(C200,'[2]DU LIEU'!A:E,2,0)</f>
        <v>Lê Quốc Phong</v>
      </c>
      <c r="E200" s="31">
        <f>VLOOKUP(C200,'[2]DU LIEU'!A:E,5,0)</f>
        <v>3600000</v>
      </c>
      <c r="F200" s="31">
        <v>3600000</v>
      </c>
      <c r="G200" s="31">
        <f t="shared" si="2"/>
        <v>0</v>
      </c>
      <c r="H200" s="32" t="s">
        <v>4116</v>
      </c>
      <c r="I200" s="42"/>
      <c r="J200" s="29"/>
      <c r="K200" s="29"/>
    </row>
    <row r="201" spans="1:11">
      <c r="A201" s="44"/>
      <c r="B201" s="38"/>
      <c r="C201" s="40">
        <v>390619</v>
      </c>
      <c r="D201" s="30" t="str">
        <f>VLOOKUP(C201,'[2]DU LIEU'!A:E,2,0)</f>
        <v xml:space="preserve">Nguyễn Thị Hồng Minh  </v>
      </c>
      <c r="E201" s="31">
        <f>VLOOKUP(C201,'[2]DU LIEU'!A:E,5,0)</f>
        <v>1900000</v>
      </c>
      <c r="F201" s="31">
        <v>1900000</v>
      </c>
      <c r="G201" s="31">
        <f t="shared" si="2"/>
        <v>0</v>
      </c>
      <c r="H201" s="32" t="s">
        <v>4117</v>
      </c>
      <c r="I201" s="42"/>
      <c r="J201" s="29"/>
      <c r="K201" s="29"/>
    </row>
    <row r="202" spans="1:11">
      <c r="A202" s="44"/>
      <c r="B202" s="38"/>
      <c r="C202" s="40">
        <v>390623</v>
      </c>
      <c r="D202" s="30" t="str">
        <f>VLOOKUP(C202,'[2]DU LIEU'!A:E,2,0)</f>
        <v xml:space="preserve">Trương Thị Bích Hồng  </v>
      </c>
      <c r="E202" s="31">
        <f>VLOOKUP(C202,'[2]DU LIEU'!A:E,5,0)</f>
        <v>4000000</v>
      </c>
      <c r="F202" s="31">
        <v>4000000</v>
      </c>
      <c r="G202" s="31">
        <f t="shared" si="2"/>
        <v>0</v>
      </c>
      <c r="H202" s="32" t="s">
        <v>4118</v>
      </c>
      <c r="I202" s="42"/>
      <c r="J202" s="29"/>
      <c r="K202" s="29"/>
    </row>
    <row r="203" spans="1:11">
      <c r="A203" s="44"/>
      <c r="B203" s="38"/>
      <c r="C203" s="40">
        <v>382423</v>
      </c>
      <c r="D203" s="30" t="str">
        <f>VLOOKUP(C203,'[2]DU LIEU'!A:E,2,0)</f>
        <v xml:space="preserve">Nguyễn Thị Thu Trang  </v>
      </c>
      <c r="E203" s="31">
        <f>VLOOKUP(C203,'[2]DU LIEU'!A:E,5,0)</f>
        <v>2000000</v>
      </c>
      <c r="F203" s="31">
        <v>2000000</v>
      </c>
      <c r="G203" s="31">
        <f t="shared" si="2"/>
        <v>0</v>
      </c>
      <c r="H203" s="32" t="s">
        <v>4119</v>
      </c>
      <c r="I203" s="42"/>
      <c r="J203" s="29"/>
      <c r="K203" s="29"/>
    </row>
    <row r="204" spans="1:11">
      <c r="A204" s="44"/>
      <c r="B204" s="38"/>
      <c r="C204" s="40">
        <v>392707</v>
      </c>
      <c r="D204" s="30" t="str">
        <f>VLOOKUP(C204,'[2]DU LIEU'!A:E,2,0)</f>
        <v xml:space="preserve">Trần Hải Ngân  </v>
      </c>
      <c r="E204" s="31">
        <f>VLOOKUP(C204,'[2]DU LIEU'!A:E,5,0)</f>
        <v>3000000</v>
      </c>
      <c r="F204" s="31">
        <v>3000000</v>
      </c>
      <c r="G204" s="31">
        <f t="shared" si="2"/>
        <v>0</v>
      </c>
      <c r="H204" s="32" t="s">
        <v>4120</v>
      </c>
      <c r="I204" s="42"/>
      <c r="J204" s="29"/>
      <c r="K204" s="29"/>
    </row>
    <row r="205" spans="1:11">
      <c r="A205" s="44"/>
      <c r="B205" s="38"/>
      <c r="C205" s="40">
        <v>381329</v>
      </c>
      <c r="D205" s="30" t="str">
        <f>VLOOKUP(C205,'[2]DU LIEU'!A:E,2,0)</f>
        <v xml:space="preserve">Lưu Thị Oanh  </v>
      </c>
      <c r="E205" s="31">
        <f>VLOOKUP(C205,'[2]DU LIEU'!A:E,5,0)</f>
        <v>2000000</v>
      </c>
      <c r="F205" s="31">
        <v>2000000</v>
      </c>
      <c r="G205" s="31">
        <f t="shared" si="2"/>
        <v>0</v>
      </c>
      <c r="H205" s="32" t="s">
        <v>4121</v>
      </c>
      <c r="I205" s="42"/>
      <c r="J205" s="29"/>
      <c r="K205" s="29"/>
    </row>
    <row r="206" spans="1:11">
      <c r="A206" s="44"/>
      <c r="B206" s="38"/>
      <c r="C206" s="40">
        <v>391063</v>
      </c>
      <c r="D206" s="30" t="str">
        <f>VLOOKUP(C206,'[2]DU LIEU'!A:E,2,0)</f>
        <v xml:space="preserve">Lê Quỳnh Anh  </v>
      </c>
      <c r="E206" s="31">
        <f>VLOOKUP(C206,'[2]DU LIEU'!A:E,5,0)</f>
        <v>3800000</v>
      </c>
      <c r="F206" s="31">
        <v>3800000</v>
      </c>
      <c r="G206" s="31">
        <f t="shared" si="2"/>
        <v>0</v>
      </c>
      <c r="H206" s="32" t="s">
        <v>4122</v>
      </c>
      <c r="I206" s="42"/>
      <c r="J206" s="29"/>
      <c r="K206" s="29"/>
    </row>
    <row r="207" spans="1:11">
      <c r="A207" s="44"/>
      <c r="B207" s="38"/>
      <c r="C207" s="40">
        <v>380107</v>
      </c>
      <c r="D207" s="30" t="str">
        <f>VLOOKUP(C207,'[2]DU LIEU'!A:E,2,0)</f>
        <v xml:space="preserve">Vy Thị Mỹ Duyên  </v>
      </c>
      <c r="E207" s="31">
        <f>VLOOKUP(C207,'[2]DU LIEU'!A:E,5,0)</f>
        <v>2000000</v>
      </c>
      <c r="F207" s="31">
        <v>2000000</v>
      </c>
      <c r="G207" s="31">
        <f t="shared" si="2"/>
        <v>0</v>
      </c>
      <c r="H207" s="32" t="s">
        <v>4123</v>
      </c>
      <c r="I207" s="42"/>
      <c r="J207" s="29"/>
      <c r="K207" s="29"/>
    </row>
    <row r="208" spans="1:11">
      <c r="A208" s="44"/>
      <c r="B208" s="38"/>
      <c r="C208" s="40">
        <v>380738</v>
      </c>
      <c r="D208" s="30" t="str">
        <f>VLOOKUP(C208,'[2]DU LIEU'!A:E,2,0)</f>
        <v xml:space="preserve">Phạm Thị Hồng Thơ  </v>
      </c>
      <c r="E208" s="31">
        <f>VLOOKUP(C208,'[2]DU LIEU'!A:E,5,0)</f>
        <v>2000000</v>
      </c>
      <c r="F208" s="31">
        <v>2000000</v>
      </c>
      <c r="G208" s="31">
        <f t="shared" si="2"/>
        <v>0</v>
      </c>
      <c r="H208" s="32" t="s">
        <v>4124</v>
      </c>
      <c r="I208" s="42"/>
      <c r="J208" s="29"/>
      <c r="K208" s="29"/>
    </row>
    <row r="209" spans="1:11">
      <c r="A209" s="44"/>
      <c r="B209" s="38"/>
      <c r="C209" s="40">
        <v>402735</v>
      </c>
      <c r="D209" s="30" t="str">
        <f>VLOOKUP(C209,'[2]DU LIEU'!A:E,2,0)</f>
        <v>Đặng Thị Quỳnh Anh</v>
      </c>
      <c r="E209" s="31">
        <f>VLOOKUP(C209,'[2]DU LIEU'!A:E,5,0)</f>
        <v>3000000</v>
      </c>
      <c r="F209" s="31">
        <v>3000000</v>
      </c>
      <c r="G209" s="31">
        <f t="shared" ref="G209:G271" si="3">F209-E209</f>
        <v>0</v>
      </c>
      <c r="H209" s="32" t="s">
        <v>4125</v>
      </c>
      <c r="I209" s="42"/>
      <c r="J209" s="29"/>
      <c r="K209" s="29"/>
    </row>
    <row r="210" spans="1:11">
      <c r="A210" s="44"/>
      <c r="B210" s="38"/>
      <c r="C210" s="40">
        <v>380322</v>
      </c>
      <c r="D210" s="30" t="str">
        <f>VLOOKUP(C210,'[2]DU LIEU'!A:E,2,0)</f>
        <v xml:space="preserve">Nguyễn Thị Hằng  </v>
      </c>
      <c r="E210" s="31">
        <f>VLOOKUP(C210,'[2]DU LIEU'!A:E,5,0)</f>
        <v>1200000</v>
      </c>
      <c r="F210" s="31">
        <v>1200000</v>
      </c>
      <c r="G210" s="31">
        <f t="shared" si="3"/>
        <v>0</v>
      </c>
      <c r="H210" s="32" t="s">
        <v>4126</v>
      </c>
      <c r="I210" s="42"/>
      <c r="J210" s="29"/>
      <c r="K210" s="29"/>
    </row>
    <row r="211" spans="1:11">
      <c r="A211" s="44"/>
      <c r="B211" s="38"/>
      <c r="C211" s="40">
        <v>392252</v>
      </c>
      <c r="D211" s="30" t="str">
        <f>VLOOKUP(C211,'[2]DU LIEU'!A:E,2,0)</f>
        <v xml:space="preserve">Nguyễn Thị Tố Thanh  </v>
      </c>
      <c r="E211" s="31">
        <f>VLOOKUP(C211,'[2]DU LIEU'!A:E,5,0)</f>
        <v>3000000</v>
      </c>
      <c r="F211" s="31">
        <v>3000000</v>
      </c>
      <c r="G211" s="31">
        <f t="shared" si="3"/>
        <v>0</v>
      </c>
      <c r="H211" s="32" t="s">
        <v>4127</v>
      </c>
      <c r="I211" s="42"/>
      <c r="J211" s="29"/>
      <c r="K211" s="29"/>
    </row>
    <row r="212" spans="1:11">
      <c r="A212" s="44"/>
      <c r="B212" s="38"/>
      <c r="C212" s="40">
        <v>382538</v>
      </c>
      <c r="D212" s="30" t="str">
        <f>VLOOKUP(C212,'[2]DU LIEU'!A:E,2,0)</f>
        <v xml:space="preserve">Nguyễn Thị Linh  </v>
      </c>
      <c r="E212" s="31">
        <f>VLOOKUP(C212,'[2]DU LIEU'!A:E,5,0)</f>
        <v>2000000</v>
      </c>
      <c r="F212" s="31">
        <v>2000000</v>
      </c>
      <c r="G212" s="31">
        <f t="shared" si="3"/>
        <v>0</v>
      </c>
      <c r="H212" s="32" t="s">
        <v>4128</v>
      </c>
      <c r="I212" s="42"/>
      <c r="J212" s="29"/>
      <c r="K212" s="29"/>
    </row>
    <row r="213" spans="1:11">
      <c r="A213" s="44"/>
      <c r="B213" s="38"/>
      <c r="C213" s="40">
        <v>390319</v>
      </c>
      <c r="D213" s="30" t="str">
        <f>VLOOKUP(C213,'[2]DU LIEU'!A:E,2,0)</f>
        <v xml:space="preserve">Vũ Thị Quế  </v>
      </c>
      <c r="E213" s="31">
        <f>VLOOKUP(C213,'[2]DU LIEU'!A:E,5,0)</f>
        <v>3400000</v>
      </c>
      <c r="F213" s="31">
        <v>3400000</v>
      </c>
      <c r="G213" s="31">
        <f t="shared" si="3"/>
        <v>0</v>
      </c>
      <c r="H213" s="32" t="s">
        <v>4129</v>
      </c>
      <c r="I213" s="42"/>
      <c r="J213" s="29"/>
      <c r="K213" s="29"/>
    </row>
    <row r="214" spans="1:11">
      <c r="A214" s="44"/>
      <c r="B214" s="38"/>
      <c r="C214" s="40">
        <v>390314</v>
      </c>
      <c r="D214" s="30" t="str">
        <f>VLOOKUP(C214,'[2]DU LIEU'!A:E,2,0)</f>
        <v xml:space="preserve">Trần Thị Ngọc ánh  </v>
      </c>
      <c r="E214" s="31">
        <f>VLOOKUP(C214,'[2]DU LIEU'!A:E,5,0)</f>
        <v>4000000</v>
      </c>
      <c r="F214" s="31">
        <v>4000000</v>
      </c>
      <c r="G214" s="31">
        <f t="shared" si="3"/>
        <v>0</v>
      </c>
      <c r="H214" s="32" t="s">
        <v>4130</v>
      </c>
      <c r="I214" s="42"/>
      <c r="J214" s="29"/>
      <c r="K214" s="29"/>
    </row>
    <row r="215" spans="1:11">
      <c r="A215" s="44"/>
      <c r="B215" s="38"/>
      <c r="C215" s="40">
        <v>392902</v>
      </c>
      <c r="D215" s="30" t="str">
        <f>VLOOKUP(C215,'[2]DU LIEU'!A:E,2,0)</f>
        <v xml:space="preserve">Trịnh Thị Thu Hà  </v>
      </c>
      <c r="E215" s="31">
        <f>VLOOKUP(C215,'[2]DU LIEU'!A:E,5,0)</f>
        <v>3400000</v>
      </c>
      <c r="F215" s="31">
        <v>3400000</v>
      </c>
      <c r="G215" s="31">
        <f t="shared" si="3"/>
        <v>0</v>
      </c>
      <c r="H215" s="32" t="s">
        <v>4131</v>
      </c>
      <c r="I215" s="42"/>
      <c r="J215" s="29"/>
      <c r="K215" s="29"/>
    </row>
    <row r="216" spans="1:11">
      <c r="A216" s="44"/>
      <c r="B216" s="38"/>
      <c r="C216" s="40">
        <v>392909</v>
      </c>
      <c r="D216" s="30" t="str">
        <f>VLOOKUP(C216,'[2]DU LIEU'!A:E,2,0)</f>
        <v xml:space="preserve">Vũ Thị Hồng Ngọc  </v>
      </c>
      <c r="E216" s="31">
        <f>VLOOKUP(C216,'[2]DU LIEU'!A:E,5,0)</f>
        <v>3400000</v>
      </c>
      <c r="F216" s="31">
        <v>3400000</v>
      </c>
      <c r="G216" s="31">
        <f t="shared" si="3"/>
        <v>0</v>
      </c>
      <c r="H216" s="32" t="s">
        <v>4132</v>
      </c>
      <c r="I216" s="42"/>
      <c r="J216" s="29"/>
      <c r="K216" s="29"/>
    </row>
    <row r="217" spans="1:11">
      <c r="A217" s="44"/>
      <c r="B217" s="38"/>
      <c r="C217" s="40">
        <v>403330</v>
      </c>
      <c r="D217" s="30" t="str">
        <f>VLOOKUP(C217,'[2]DU LIEU'!A:E,2,0)</f>
        <v>Lã Thị Kim Tuyến</v>
      </c>
      <c r="E217" s="31">
        <f>VLOOKUP(C217,'[2]DU LIEU'!A:E,5,0)</f>
        <v>2400000</v>
      </c>
      <c r="F217" s="31">
        <v>2400000</v>
      </c>
      <c r="G217" s="31">
        <f t="shared" si="3"/>
        <v>0</v>
      </c>
      <c r="H217" s="32" t="s">
        <v>4133</v>
      </c>
      <c r="I217" s="42"/>
      <c r="J217" s="29"/>
      <c r="K217" s="29"/>
    </row>
    <row r="218" spans="1:11">
      <c r="A218" s="44"/>
      <c r="B218" s="38"/>
      <c r="C218" s="40">
        <v>380914</v>
      </c>
      <c r="D218" s="30" t="str">
        <f>VLOOKUP(C218,'[2]DU LIEU'!A:E,2,0)</f>
        <v xml:space="preserve">Trần Thị Thu Hà  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4134</v>
      </c>
      <c r="I218" s="42"/>
      <c r="J218" s="29"/>
      <c r="K218" s="29"/>
    </row>
    <row r="219" spans="1:11">
      <c r="A219" s="44"/>
      <c r="B219" s="38"/>
      <c r="C219" s="40">
        <v>401842</v>
      </c>
      <c r="D219" s="30" t="str">
        <f>VLOOKUP(C219,'[2]DU LIEU'!A:E,2,0)</f>
        <v>Vũ Thị Linh</v>
      </c>
      <c r="E219" s="31">
        <f>VLOOKUP(C219,'[2]DU LIEU'!A:E,5,0)</f>
        <v>3600000</v>
      </c>
      <c r="F219" s="31">
        <v>3600000</v>
      </c>
      <c r="G219" s="31">
        <f t="shared" si="3"/>
        <v>0</v>
      </c>
      <c r="H219" s="32" t="s">
        <v>4135</v>
      </c>
      <c r="I219" s="42"/>
      <c r="J219" s="29"/>
      <c r="K219" s="29"/>
    </row>
    <row r="220" spans="1:11">
      <c r="A220" s="44"/>
      <c r="B220" s="38"/>
      <c r="C220" s="40">
        <v>403446</v>
      </c>
      <c r="D220" s="30" t="str">
        <f>VLOOKUP(C220,'[2]DU LIEU'!A:E,2,0)</f>
        <v>Nguyễn Thị Thu Hiền</v>
      </c>
      <c r="E220" s="31">
        <f>VLOOKUP(C220,'[2]DU LIEU'!A:E,5,0)</f>
        <v>2400000</v>
      </c>
      <c r="F220" s="31">
        <v>2400000</v>
      </c>
      <c r="G220" s="31">
        <f t="shared" si="3"/>
        <v>0</v>
      </c>
      <c r="H220" s="32" t="s">
        <v>4136</v>
      </c>
      <c r="I220" s="42"/>
      <c r="J220" s="29"/>
      <c r="K220" s="29"/>
    </row>
    <row r="221" spans="1:11">
      <c r="A221" s="44"/>
      <c r="B221" s="38"/>
      <c r="C221" s="40">
        <v>401958</v>
      </c>
      <c r="D221" s="30" t="str">
        <f>VLOOKUP(C221,'[2]DU LIEU'!A:E,2,0)</f>
        <v>Trần Thị Anh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4137</v>
      </c>
      <c r="I221" s="42"/>
      <c r="J221" s="29"/>
      <c r="K221" s="29"/>
    </row>
    <row r="222" spans="1:11" ht="25.5">
      <c r="A222" s="44"/>
      <c r="B222" s="38"/>
      <c r="C222" s="40">
        <v>401609</v>
      </c>
      <c r="D222" s="30" t="str">
        <f>VLOOKUP(C222,'[2]DU LIEU'!A:E,2,0)</f>
        <v>Phạm Thị Khánh Hòa</v>
      </c>
      <c r="E222" s="31">
        <f>VLOOKUP(C222,'[2]DU LIEU'!A:E,5,0)</f>
        <v>3000000</v>
      </c>
      <c r="F222" s="31">
        <v>3000000</v>
      </c>
      <c r="G222" s="31">
        <f t="shared" si="3"/>
        <v>0</v>
      </c>
      <c r="H222" s="32" t="s">
        <v>4138</v>
      </c>
      <c r="I222" s="42"/>
      <c r="J222" s="29"/>
      <c r="K222" s="29"/>
    </row>
    <row r="223" spans="1:11">
      <c r="A223" s="44"/>
      <c r="B223" s="38"/>
      <c r="C223" s="40">
        <v>391817</v>
      </c>
      <c r="D223" s="30" t="str">
        <f>VLOOKUP(C223,'[2]DU LIEU'!A:E,2,0)</f>
        <v xml:space="preserve">Trần Hoàng Mỹ Linh  </v>
      </c>
      <c r="E223" s="31">
        <f>VLOOKUP(C223,'[2]DU LIEU'!A:E,5,0)</f>
        <v>3800000</v>
      </c>
      <c r="F223" s="31">
        <v>3800000</v>
      </c>
      <c r="G223" s="31">
        <f t="shared" si="3"/>
        <v>0</v>
      </c>
      <c r="H223" s="32" t="s">
        <v>4139</v>
      </c>
      <c r="I223" s="42"/>
      <c r="J223" s="29"/>
      <c r="K223" s="29"/>
    </row>
    <row r="224" spans="1:11" ht="25.5">
      <c r="A224" s="44"/>
      <c r="B224" s="38"/>
      <c r="C224" s="40">
        <v>382804</v>
      </c>
      <c r="D224" s="30" t="str">
        <f>VLOOKUP(C224,'[2]DU LIEU'!A:E,2,0)</f>
        <v xml:space="preserve">Lê Mai Phương  </v>
      </c>
      <c r="E224" s="31">
        <f>VLOOKUP(C224,'[2]DU LIEU'!A:E,5,0)</f>
        <v>2000000</v>
      </c>
      <c r="F224" s="31">
        <v>2000000</v>
      </c>
      <c r="G224" s="31">
        <f t="shared" si="3"/>
        <v>0</v>
      </c>
      <c r="H224" s="32" t="s">
        <v>4140</v>
      </c>
      <c r="I224" s="42"/>
      <c r="J224" s="29"/>
      <c r="K224" s="29"/>
    </row>
    <row r="225" spans="1:11">
      <c r="A225" s="44"/>
      <c r="B225" s="38"/>
      <c r="C225" s="40">
        <v>401904</v>
      </c>
      <c r="D225" s="30" t="str">
        <f>VLOOKUP(C225,'[2]DU LIEU'!A:E,2,0)</f>
        <v>Nguyễn Thị Giang</v>
      </c>
      <c r="E225" s="31">
        <f>VLOOKUP(C225,'[2]DU LIEU'!A:E,5,0)</f>
        <v>3800000</v>
      </c>
      <c r="F225" s="31">
        <v>3800000</v>
      </c>
      <c r="G225" s="31">
        <f t="shared" si="3"/>
        <v>0</v>
      </c>
      <c r="H225" s="32" t="s">
        <v>4141</v>
      </c>
      <c r="I225" s="42"/>
      <c r="J225" s="29"/>
      <c r="K225" s="29"/>
    </row>
    <row r="226" spans="1:11">
      <c r="A226" s="44"/>
      <c r="B226" s="38"/>
      <c r="C226" s="40">
        <v>402840</v>
      </c>
      <c r="D226" s="30" t="str">
        <f>VLOOKUP(C226,'[2]DU LIEU'!A:E,2,0)</f>
        <v>Hà Anh Tú</v>
      </c>
      <c r="E226" s="31">
        <f>VLOOKUP(C226,'[2]DU LIEU'!A:E,5,0)</f>
        <v>4000000</v>
      </c>
      <c r="F226" s="31">
        <v>4000000</v>
      </c>
      <c r="G226" s="31">
        <f t="shared" si="3"/>
        <v>0</v>
      </c>
      <c r="H226" s="32" t="s">
        <v>4142</v>
      </c>
      <c r="I226" s="42"/>
      <c r="J226" s="29"/>
      <c r="K226" s="29"/>
    </row>
    <row r="227" spans="1:11">
      <c r="A227" s="44"/>
      <c r="B227" s="38"/>
      <c r="C227" s="40">
        <v>403655</v>
      </c>
      <c r="D227" s="30" t="str">
        <f>VLOOKUP(C227,'[2]DU LIEU'!A:E,2,0)</f>
        <v>Đặng Thị Thường</v>
      </c>
      <c r="E227" s="31">
        <f>VLOOKUP(C227,'[2]DU LIEU'!A:E,5,0)</f>
        <v>2400000</v>
      </c>
      <c r="F227" s="31">
        <v>2400000</v>
      </c>
      <c r="G227" s="31">
        <f t="shared" si="3"/>
        <v>0</v>
      </c>
      <c r="H227" s="32" t="s">
        <v>4143</v>
      </c>
      <c r="I227" s="42"/>
      <c r="J227" s="29"/>
      <c r="K227" s="29"/>
    </row>
    <row r="228" spans="1:11" ht="25.5">
      <c r="A228" s="44"/>
      <c r="B228" s="38"/>
      <c r="C228" s="40">
        <v>402829</v>
      </c>
      <c r="D228" s="30" t="str">
        <f>VLOOKUP(C228,'[2]DU LIEU'!A:E,2,0)</f>
        <v>Trần Minh Anh</v>
      </c>
      <c r="E228" s="31">
        <f>VLOOKUP(C228,'[2]DU LIEU'!A:E,5,0)</f>
        <v>3400000</v>
      </c>
      <c r="F228" s="31">
        <v>3400000</v>
      </c>
      <c r="G228" s="31">
        <f t="shared" si="3"/>
        <v>0</v>
      </c>
      <c r="H228" s="32" t="s">
        <v>4144</v>
      </c>
      <c r="I228" s="42"/>
      <c r="J228" s="29"/>
      <c r="K228" s="29"/>
    </row>
    <row r="229" spans="1:11">
      <c r="A229" s="44"/>
      <c r="B229" s="38"/>
      <c r="C229" s="40">
        <v>402139</v>
      </c>
      <c r="D229" s="30" t="str">
        <f>VLOOKUP(C229,'[2]DU LIEU'!A:E,2,0)</f>
        <v>Trần Hà My</v>
      </c>
      <c r="E229" s="31">
        <f>VLOOKUP(C229,'[2]DU LIEU'!A:E,5,0)</f>
        <v>3000000</v>
      </c>
      <c r="F229" s="31">
        <v>3000000</v>
      </c>
      <c r="G229" s="31">
        <f t="shared" si="3"/>
        <v>0</v>
      </c>
      <c r="H229" s="32" t="s">
        <v>4145</v>
      </c>
      <c r="I229" s="42"/>
      <c r="J229" s="29"/>
      <c r="K229" s="29"/>
    </row>
    <row r="230" spans="1:11" ht="25.5">
      <c r="A230" s="44"/>
      <c r="B230" s="38"/>
      <c r="C230" s="40">
        <v>390673</v>
      </c>
      <c r="D230" s="30" t="str">
        <f>VLOOKUP(C230,'[2]DU LIEU'!A:E,2,0)</f>
        <v xml:space="preserve">Nguyễn Mạnh Đoàn  </v>
      </c>
      <c r="E230" s="31">
        <f>VLOOKUP(C230,'[2]DU LIEU'!A:E,5,0)</f>
        <v>4000000</v>
      </c>
      <c r="F230" s="31">
        <v>4000000</v>
      </c>
      <c r="G230" s="31">
        <f t="shared" si="3"/>
        <v>0</v>
      </c>
      <c r="H230" s="32" t="s">
        <v>4146</v>
      </c>
      <c r="I230" s="42"/>
      <c r="J230" s="29"/>
      <c r="K230" s="29"/>
    </row>
    <row r="231" spans="1:11">
      <c r="A231" s="44"/>
      <c r="B231" s="38"/>
      <c r="C231" s="40">
        <v>401535</v>
      </c>
      <c r="D231" s="30" t="str">
        <f>VLOOKUP(C231,'[2]DU LIEU'!A:E,2,0)</f>
        <v>Phạm Minh Châu</v>
      </c>
      <c r="E231" s="31">
        <f>VLOOKUP(C231,'[2]DU LIEU'!A:E,5,0)</f>
        <v>4000000</v>
      </c>
      <c r="F231" s="31">
        <v>4000000</v>
      </c>
      <c r="G231" s="31">
        <f t="shared" si="3"/>
        <v>0</v>
      </c>
      <c r="H231" s="32" t="s">
        <v>4147</v>
      </c>
      <c r="I231" s="42"/>
      <c r="J231" s="29"/>
      <c r="K231" s="29"/>
    </row>
    <row r="232" spans="1:11">
      <c r="A232" s="44"/>
      <c r="B232" s="38"/>
      <c r="C232" s="40">
        <v>392110</v>
      </c>
      <c r="D232" s="30" t="str">
        <f>VLOOKUP(C232,'[2]DU LIEU'!A:E,2,0)</f>
        <v xml:space="preserve">Hoàng Thị Ngọc Linh  </v>
      </c>
      <c r="E232" s="31">
        <f>VLOOKUP(C232,'[2]DU LIEU'!A:E,5,0)</f>
        <v>3800000</v>
      </c>
      <c r="F232" s="31">
        <v>3800000</v>
      </c>
      <c r="G232" s="31">
        <f t="shared" si="3"/>
        <v>0</v>
      </c>
      <c r="H232" s="32" t="s">
        <v>4148</v>
      </c>
      <c r="I232" s="42"/>
      <c r="J232" s="29"/>
      <c r="K232" s="29"/>
    </row>
    <row r="233" spans="1:11">
      <c r="A233" s="44"/>
      <c r="B233" s="38"/>
      <c r="C233" s="40">
        <v>400657</v>
      </c>
      <c r="D233" s="30" t="str">
        <f>VLOOKUP(C233,'[2]DU LIEU'!A:E,2,0)</f>
        <v>Lê Thị Bích Thảo</v>
      </c>
      <c r="E233" s="31">
        <f>VLOOKUP(C233,'[2]DU LIEU'!A:E,5,0)</f>
        <v>3800000</v>
      </c>
      <c r="F233" s="31">
        <v>3800000</v>
      </c>
      <c r="G233" s="31">
        <f t="shared" si="3"/>
        <v>0</v>
      </c>
      <c r="H233" s="32" t="s">
        <v>4149</v>
      </c>
      <c r="I233" s="42"/>
      <c r="J233" s="29"/>
      <c r="K233" s="29"/>
    </row>
    <row r="234" spans="1:11">
      <c r="A234" s="44"/>
      <c r="B234" s="38"/>
      <c r="C234" s="40">
        <v>382528</v>
      </c>
      <c r="D234" s="30" t="str">
        <f>VLOOKUP(C234,'[2]DU LIEU'!A:E,2,0)</f>
        <v xml:space="preserve">Hoàng Thị Huyền  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4150</v>
      </c>
      <c r="I234" s="42"/>
      <c r="J234" s="29"/>
      <c r="K234" s="29"/>
    </row>
    <row r="235" spans="1:11">
      <c r="A235" s="44"/>
      <c r="B235" s="38"/>
      <c r="C235" s="40">
        <v>391280</v>
      </c>
      <c r="D235" s="30" t="str">
        <f>VLOOKUP(C235,'[2]DU LIEU'!A:E,2,0)</f>
        <v xml:space="preserve">Đỗ Tiến Vinh  </v>
      </c>
      <c r="E235" s="31">
        <f>VLOOKUP(C235,'[2]DU LIEU'!A:E,5,0)</f>
        <v>11000000</v>
      </c>
      <c r="F235" s="31">
        <v>11000000</v>
      </c>
      <c r="G235" s="31">
        <f t="shared" si="3"/>
        <v>0</v>
      </c>
      <c r="H235" s="32" t="s">
        <v>4151</v>
      </c>
      <c r="I235" s="42"/>
      <c r="J235" s="29"/>
      <c r="K235" s="29"/>
    </row>
    <row r="236" spans="1:11">
      <c r="A236" s="44"/>
      <c r="B236" s="38"/>
      <c r="C236" s="40">
        <v>392270</v>
      </c>
      <c r="D236" s="30" t="str">
        <f>VLOOKUP(C236,'[2]DU LIEU'!A:E,2,0)</f>
        <v xml:space="preserve">Tô Minh Huyền  </v>
      </c>
      <c r="E236" s="31">
        <f>VLOOKUP(C236,'[2]DU LIEU'!A:E,5,0)</f>
        <v>9500000</v>
      </c>
      <c r="F236" s="31">
        <v>9500000</v>
      </c>
      <c r="G236" s="31">
        <f t="shared" si="3"/>
        <v>0</v>
      </c>
      <c r="H236" s="32" t="s">
        <v>4152</v>
      </c>
      <c r="I236" s="42"/>
      <c r="J236" s="29"/>
      <c r="K236" s="29"/>
    </row>
    <row r="237" spans="1:11">
      <c r="A237" s="44"/>
      <c r="B237" s="38"/>
      <c r="C237" s="40">
        <v>403530</v>
      </c>
      <c r="D237" s="30" t="str">
        <f>VLOOKUP(C237,'[2]DU LIEU'!A:E,2,0)</f>
        <v>Bùi Thị Phương</v>
      </c>
      <c r="E237" s="31">
        <f>VLOOKUP(C237,'[2]DU LIEU'!A:E,5,0)</f>
        <v>600000</v>
      </c>
      <c r="F237" s="31">
        <v>600000</v>
      </c>
      <c r="G237" s="31">
        <f t="shared" si="3"/>
        <v>0</v>
      </c>
      <c r="H237" s="32" t="s">
        <v>4153</v>
      </c>
      <c r="I237" s="42"/>
      <c r="J237" s="29"/>
      <c r="K237" s="29"/>
    </row>
    <row r="238" spans="1:11" ht="25.5">
      <c r="A238" s="44"/>
      <c r="B238" s="38"/>
      <c r="C238" s="40">
        <v>382035</v>
      </c>
      <c r="D238" s="30" t="str">
        <f>VLOOKUP(C238,'[2]DU LIEU'!A:E,2,0)</f>
        <v xml:space="preserve">Nguyễn Thị Mộng Mơ  </v>
      </c>
      <c r="E238" s="31">
        <f>VLOOKUP(C238,'[2]DU LIEU'!A:E,5,0)</f>
        <v>1600000</v>
      </c>
      <c r="F238" s="31">
        <v>1600000</v>
      </c>
      <c r="G238" s="31">
        <f t="shared" si="3"/>
        <v>0</v>
      </c>
      <c r="H238" s="32" t="s">
        <v>4154</v>
      </c>
      <c r="I238" s="42"/>
      <c r="J238" s="29"/>
      <c r="K238" s="29"/>
    </row>
    <row r="239" spans="1:11">
      <c r="A239" s="44"/>
      <c r="B239" s="38"/>
      <c r="C239" s="40">
        <v>391438</v>
      </c>
      <c r="D239" s="30" t="str">
        <f>VLOOKUP(C239,'[2]DU LIEU'!A:E,2,0)</f>
        <v xml:space="preserve">Nguyễn Lê Bình  </v>
      </c>
      <c r="E239" s="31">
        <f>VLOOKUP(C239,'[2]DU LIEU'!A:E,5,0)</f>
        <v>12750000</v>
      </c>
      <c r="F239" s="31">
        <v>12750000</v>
      </c>
      <c r="G239" s="31">
        <f t="shared" si="3"/>
        <v>0</v>
      </c>
      <c r="H239" s="32" t="s">
        <v>4156</v>
      </c>
      <c r="I239" s="42"/>
      <c r="J239" s="29"/>
      <c r="K239" s="29"/>
    </row>
    <row r="240" spans="1:11">
      <c r="A240" s="44"/>
      <c r="B240" s="38"/>
      <c r="C240" s="40">
        <v>390610</v>
      </c>
      <c r="D240" s="30" t="str">
        <f>VLOOKUP(C240,'[2]DU LIEU'!A:E,2,0)</f>
        <v xml:space="preserve">Nguyễn Đức Hưng  </v>
      </c>
      <c r="E240" s="31">
        <f>VLOOKUP(C240,'[2]DU LIEU'!A:E,5,0)</f>
        <v>4000000</v>
      </c>
      <c r="F240" s="31">
        <v>4000000</v>
      </c>
      <c r="G240" s="31">
        <f t="shared" si="3"/>
        <v>0</v>
      </c>
      <c r="H240" s="32" t="s">
        <v>4157</v>
      </c>
      <c r="I240" s="42"/>
      <c r="J240" s="29"/>
      <c r="K240" s="29"/>
    </row>
    <row r="241" spans="1:11" ht="25.5">
      <c r="A241" s="44"/>
      <c r="B241" s="38"/>
      <c r="C241" s="40">
        <v>402444</v>
      </c>
      <c r="D241" s="30" t="str">
        <f>VLOOKUP(C241,'[2]DU LIEU'!A:E,2,0)</f>
        <v>Nguyễn Thị Hồng Anh</v>
      </c>
      <c r="E241" s="31">
        <f>VLOOKUP(C241,'[2]DU LIEU'!A:E,5,0)</f>
        <v>3400000</v>
      </c>
      <c r="F241" s="31">
        <v>3400000</v>
      </c>
      <c r="G241" s="31">
        <f t="shared" si="3"/>
        <v>0</v>
      </c>
      <c r="H241" s="32" t="s">
        <v>4158</v>
      </c>
      <c r="I241" s="42"/>
      <c r="J241" s="29"/>
      <c r="K241" s="29"/>
    </row>
    <row r="242" spans="1:11" ht="25.5">
      <c r="A242" s="44"/>
      <c r="B242" s="38"/>
      <c r="C242" s="40">
        <v>400643</v>
      </c>
      <c r="D242" s="30" t="str">
        <f>VLOOKUP(C242,'[2]DU LIEU'!A:E,2,0)</f>
        <v>Trần Thị Mỹ Linh</v>
      </c>
      <c r="E242" s="31">
        <f>VLOOKUP(C242,'[2]DU LIEU'!A:E,5,0)</f>
        <v>4000000</v>
      </c>
      <c r="F242" s="31">
        <v>4000000</v>
      </c>
      <c r="G242" s="31">
        <f t="shared" si="3"/>
        <v>0</v>
      </c>
      <c r="H242" s="32" t="s">
        <v>4159</v>
      </c>
      <c r="I242" s="42"/>
      <c r="J242" s="29"/>
      <c r="K242" s="29"/>
    </row>
    <row r="243" spans="1:11">
      <c r="A243" s="44"/>
      <c r="B243" s="38"/>
      <c r="C243" s="40">
        <v>400424</v>
      </c>
      <c r="D243" s="30" t="str">
        <f>VLOOKUP(C243,'[2]DU LIEU'!A:E,2,0)</f>
        <v>Lò Thị Dung</v>
      </c>
      <c r="E243" s="31">
        <f>VLOOKUP(C243,'[2]DU LIEU'!A:E,5,0)</f>
        <v>4000000</v>
      </c>
      <c r="F243" s="31">
        <v>4000000</v>
      </c>
      <c r="G243" s="31">
        <f t="shared" si="3"/>
        <v>0</v>
      </c>
      <c r="H243" s="32" t="s">
        <v>4160</v>
      </c>
      <c r="I243" s="42"/>
      <c r="J243" s="29"/>
      <c r="K243" s="29"/>
    </row>
    <row r="244" spans="1:11">
      <c r="A244" s="44"/>
      <c r="B244" s="38"/>
      <c r="C244" s="40">
        <v>391357</v>
      </c>
      <c r="D244" s="30" t="str">
        <f>VLOOKUP(C244,'[2]DU LIEU'!A:E,2,0)</f>
        <v xml:space="preserve">Thái Thị Kim Ngân  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4161</v>
      </c>
      <c r="I244" s="42"/>
      <c r="J244" s="29"/>
      <c r="K244" s="29"/>
    </row>
    <row r="245" spans="1:11">
      <c r="A245" s="44"/>
      <c r="B245" s="38"/>
      <c r="C245" s="40">
        <v>400327</v>
      </c>
      <c r="D245" s="30" t="str">
        <f>VLOOKUP(C245,'[2]DU LIEU'!A:E,2,0)</f>
        <v>Nguyễn Bảo Ngọc</v>
      </c>
      <c r="E245" s="31">
        <f>VLOOKUP(C245,'[2]DU LIEU'!A:E,5,0)</f>
        <v>3000000</v>
      </c>
      <c r="F245" s="31">
        <v>3000000</v>
      </c>
      <c r="G245" s="31">
        <f t="shared" si="3"/>
        <v>0</v>
      </c>
      <c r="H245" s="32" t="s">
        <v>4162</v>
      </c>
      <c r="I245" s="42"/>
      <c r="J245" s="29"/>
      <c r="K245" s="29"/>
    </row>
    <row r="246" spans="1:11" ht="25.5">
      <c r="A246" s="44"/>
      <c r="B246" s="38"/>
      <c r="C246" s="40">
        <v>391844</v>
      </c>
      <c r="D246" s="30" t="str">
        <f>VLOOKUP(C246,'[2]DU LIEU'!A:E,2,0)</f>
        <v xml:space="preserve">Trần Như Quỳnh  </v>
      </c>
      <c r="E246" s="31">
        <f>VLOOKUP(C246,'[2]DU LIEU'!A:E,5,0)</f>
        <v>4000000</v>
      </c>
      <c r="F246" s="31">
        <v>4000000</v>
      </c>
      <c r="G246" s="31">
        <f t="shared" si="3"/>
        <v>0</v>
      </c>
      <c r="H246" s="32" t="s">
        <v>4163</v>
      </c>
      <c r="I246" s="42"/>
      <c r="J246" s="29"/>
      <c r="K246" s="29"/>
    </row>
    <row r="247" spans="1:11">
      <c r="A247" s="44"/>
      <c r="B247" s="38"/>
      <c r="C247" s="40">
        <v>392051</v>
      </c>
      <c r="D247" s="30" t="str">
        <f>VLOOKUP(C247,'[2]DU LIEU'!A:E,2,0)</f>
        <v xml:space="preserve">Nguyễn Thị Loan  </v>
      </c>
      <c r="E247" s="31">
        <f>VLOOKUP(C247,'[2]DU LIEU'!A:E,5,0)</f>
        <v>3800000</v>
      </c>
      <c r="F247" s="31">
        <v>3800000</v>
      </c>
      <c r="G247" s="31">
        <f t="shared" si="3"/>
        <v>0</v>
      </c>
      <c r="H247" s="32" t="s">
        <v>4164</v>
      </c>
      <c r="I247" s="42"/>
      <c r="J247" s="29"/>
      <c r="K247" s="29"/>
    </row>
    <row r="248" spans="1:11" ht="25.5">
      <c r="A248" s="44"/>
      <c r="B248" s="38"/>
      <c r="C248" s="40">
        <v>382605</v>
      </c>
      <c r="D248" s="30" t="str">
        <f>VLOOKUP(C248,'[2]DU LIEU'!A:E,2,0)</f>
        <v xml:space="preserve">Lạc Hồng Minh  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4165</v>
      </c>
      <c r="I248" s="42"/>
      <c r="J248" s="29"/>
      <c r="K248" s="29"/>
    </row>
    <row r="249" spans="1:11">
      <c r="A249" s="44"/>
      <c r="B249" s="38"/>
      <c r="C249" s="40">
        <v>391311</v>
      </c>
      <c r="D249" s="30" t="str">
        <f>VLOOKUP(C249,'[2]DU LIEU'!A:E,2,0)</f>
        <v xml:space="preserve">Đặng Phúc Quân  </v>
      </c>
      <c r="E249" s="31">
        <f>VLOOKUP(C249,'[2]DU LIEU'!A:E,5,0)</f>
        <v>3400000</v>
      </c>
      <c r="F249" s="31">
        <v>3400000</v>
      </c>
      <c r="G249" s="31">
        <f t="shared" si="3"/>
        <v>0</v>
      </c>
      <c r="H249" s="32" t="s">
        <v>4166</v>
      </c>
      <c r="I249" s="42"/>
      <c r="J249" s="29"/>
      <c r="K249" s="29"/>
    </row>
    <row r="250" spans="1:11">
      <c r="A250" s="44"/>
      <c r="B250" s="38"/>
      <c r="C250" s="40">
        <v>392316</v>
      </c>
      <c r="D250" s="30" t="str">
        <f>VLOOKUP(C250,'[2]DU LIEU'!A:E,2,0)</f>
        <v xml:space="preserve">Chu Thị Thư  </v>
      </c>
      <c r="E250" s="31">
        <f>VLOOKUP(C250,'[2]DU LIEU'!A:E,5,0)</f>
        <v>600000</v>
      </c>
      <c r="F250" s="31">
        <v>600000</v>
      </c>
      <c r="G250" s="31">
        <f t="shared" si="3"/>
        <v>0</v>
      </c>
      <c r="H250" s="32" t="s">
        <v>4167</v>
      </c>
      <c r="I250" s="42"/>
      <c r="J250" s="29"/>
      <c r="K250" s="29"/>
    </row>
    <row r="251" spans="1:11">
      <c r="A251" s="44"/>
      <c r="B251" s="38"/>
      <c r="C251" s="40">
        <v>392052</v>
      </c>
      <c r="D251" s="30" t="str">
        <f>VLOOKUP(C251,'[2]DU LIEU'!A:E,2,0)</f>
        <v xml:space="preserve">Đặng Thị Quý  </v>
      </c>
      <c r="E251" s="31">
        <f>VLOOKUP(C251,'[2]DU LIEU'!A:E,5,0)</f>
        <v>3800000</v>
      </c>
      <c r="F251" s="31">
        <v>3800000</v>
      </c>
      <c r="G251" s="31">
        <f t="shared" si="3"/>
        <v>0</v>
      </c>
      <c r="H251" s="32" t="s">
        <v>4168</v>
      </c>
      <c r="I251" s="42"/>
      <c r="J251" s="29"/>
      <c r="K251" s="29"/>
    </row>
    <row r="252" spans="1:11">
      <c r="A252" s="44"/>
      <c r="B252" s="38"/>
      <c r="C252" s="40">
        <v>391920</v>
      </c>
      <c r="D252" s="30" t="str">
        <f>VLOOKUP(C252,'[2]DU LIEU'!A:E,2,0)</f>
        <v xml:space="preserve">Lò Thị Ngân  </v>
      </c>
      <c r="E252" s="31">
        <f>VLOOKUP(C252,'[2]DU LIEU'!A:E,5,0)</f>
        <v>4000000</v>
      </c>
      <c r="F252" s="31">
        <v>4000000</v>
      </c>
      <c r="G252" s="31">
        <f t="shared" si="3"/>
        <v>0</v>
      </c>
      <c r="H252" s="32" t="s">
        <v>4169</v>
      </c>
      <c r="I252" s="42"/>
      <c r="J252" s="29"/>
      <c r="K252" s="29"/>
    </row>
    <row r="253" spans="1:11">
      <c r="A253" s="44"/>
      <c r="B253" s="38"/>
      <c r="C253" s="40">
        <v>391924</v>
      </c>
      <c r="D253" s="30" t="str">
        <f>VLOOKUP(C253,'[2]DU LIEU'!A:E,2,0)</f>
        <v xml:space="preserve">Nguyễn Thị Lệ  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4170</v>
      </c>
      <c r="I253" s="42"/>
      <c r="J253" s="29"/>
      <c r="K253" s="29"/>
    </row>
    <row r="254" spans="1:11">
      <c r="A254" s="44"/>
      <c r="B254" s="38"/>
      <c r="C254" s="40">
        <v>402211</v>
      </c>
      <c r="D254" s="30" t="str">
        <f>VLOOKUP(C254,'[2]DU LIEU'!A:E,2,0)</f>
        <v>Phạm Thị Tuyết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4171</v>
      </c>
      <c r="I254" s="42"/>
      <c r="J254" s="29"/>
      <c r="K254" s="29"/>
    </row>
    <row r="255" spans="1:11">
      <c r="A255" s="44"/>
      <c r="B255" s="38"/>
      <c r="C255" s="40">
        <v>382255</v>
      </c>
      <c r="D255" s="30" t="str">
        <f>VLOOKUP(C255,'[2]DU LIEU'!A:E,2,0)</f>
        <v xml:space="preserve">Nguyễn Kiều Ly  </v>
      </c>
      <c r="E255" s="31">
        <f>VLOOKUP(C255,'[2]DU LIEU'!A:E,5,0)</f>
        <v>2000000</v>
      </c>
      <c r="F255" s="31">
        <v>2000000</v>
      </c>
      <c r="G255" s="31">
        <f t="shared" si="3"/>
        <v>0</v>
      </c>
      <c r="H255" s="32" t="s">
        <v>4172</v>
      </c>
      <c r="I255" s="42"/>
      <c r="J255" s="29"/>
      <c r="K255" s="29"/>
    </row>
    <row r="256" spans="1:11">
      <c r="A256" s="44"/>
      <c r="B256" s="38"/>
      <c r="C256" s="40">
        <v>391412</v>
      </c>
      <c r="D256" s="30" t="str">
        <f>VLOOKUP(C256,'[2]DU LIEU'!A:E,2,0)</f>
        <v xml:space="preserve">Hoàng Ngọc Quỳnh  </v>
      </c>
      <c r="E256" s="31">
        <f>VLOOKUP(C256,'[2]DU LIEU'!A:E,5,0)</f>
        <v>5000000</v>
      </c>
      <c r="F256" s="31">
        <v>5000000</v>
      </c>
      <c r="G256" s="31">
        <f t="shared" si="3"/>
        <v>0</v>
      </c>
      <c r="H256" s="32" t="s">
        <v>4173</v>
      </c>
      <c r="I256" s="42"/>
      <c r="J256" s="29"/>
      <c r="K256" s="29"/>
    </row>
    <row r="257" spans="1:11">
      <c r="A257" s="44"/>
      <c r="B257" s="38"/>
      <c r="C257" s="40">
        <v>382363</v>
      </c>
      <c r="D257" s="30" t="str">
        <f>VLOOKUP(C257,'[2]DU LIEU'!A:E,2,0)</f>
        <v xml:space="preserve">Nguyễn Đan Phượng  </v>
      </c>
      <c r="E257" s="31">
        <f>VLOOKUP(C257,'[2]DU LIEU'!A:E,5,0)</f>
        <v>2000000</v>
      </c>
      <c r="F257" s="31">
        <v>2000000</v>
      </c>
      <c r="G257" s="31">
        <f t="shared" si="3"/>
        <v>0</v>
      </c>
      <c r="H257" s="32" t="s">
        <v>4174</v>
      </c>
      <c r="I257" s="42"/>
      <c r="J257" s="29"/>
      <c r="K257" s="29"/>
    </row>
    <row r="258" spans="1:11">
      <c r="A258" s="44"/>
      <c r="B258" s="38"/>
      <c r="C258" s="40">
        <v>403311</v>
      </c>
      <c r="D258" s="30" t="str">
        <f>VLOOKUP(C258,'[2]DU LIEU'!A:E,2,0)</f>
        <v>Nguyễn Đặng Mạnh Phúc</v>
      </c>
      <c r="E258" s="31">
        <f>VLOOKUP(C258,'[2]DU LIEU'!A:E,5,0)</f>
        <v>2400000</v>
      </c>
      <c r="F258" s="31">
        <v>2400000</v>
      </c>
      <c r="G258" s="31">
        <f t="shared" si="3"/>
        <v>0</v>
      </c>
      <c r="H258" s="32" t="s">
        <v>4175</v>
      </c>
      <c r="I258" s="42"/>
      <c r="J258" s="29"/>
      <c r="K258" s="29"/>
    </row>
    <row r="259" spans="1:11">
      <c r="A259" s="44"/>
      <c r="B259" s="38"/>
      <c r="C259" s="40">
        <v>380651</v>
      </c>
      <c r="D259" s="30" t="str">
        <f>VLOOKUP(C259,'[2]DU LIEU'!A:E,2,0)</f>
        <v xml:space="preserve">Ngô Anh Tuấn  </v>
      </c>
      <c r="E259" s="31">
        <f>VLOOKUP(C259,'[2]DU LIEU'!A:E,5,0)</f>
        <v>1200000</v>
      </c>
      <c r="F259" s="31">
        <v>1200000</v>
      </c>
      <c r="G259" s="31">
        <f t="shared" si="3"/>
        <v>0</v>
      </c>
      <c r="H259" s="32" t="s">
        <v>4176</v>
      </c>
      <c r="I259" s="42"/>
      <c r="J259" s="29"/>
      <c r="K259" s="29"/>
    </row>
    <row r="260" spans="1:11">
      <c r="A260" s="44"/>
      <c r="B260" s="38"/>
      <c r="C260" s="40">
        <v>380608</v>
      </c>
      <c r="D260" s="30" t="str">
        <f>VLOOKUP(C260,'[2]DU LIEU'!A:E,2,0)</f>
        <v xml:space="preserve">Cầm Thuý An  </v>
      </c>
      <c r="E260" s="31">
        <f>VLOOKUP(C260,'[2]DU LIEU'!A:E,5,0)</f>
        <v>3800000</v>
      </c>
      <c r="F260" s="31">
        <v>3800000</v>
      </c>
      <c r="G260" s="31">
        <f t="shared" si="3"/>
        <v>0</v>
      </c>
      <c r="H260" s="32" t="s">
        <v>4177</v>
      </c>
      <c r="I260" s="42"/>
      <c r="J260" s="29"/>
      <c r="K260" s="29"/>
    </row>
    <row r="261" spans="1:11">
      <c r="A261" s="44"/>
      <c r="B261" s="38"/>
      <c r="C261" s="40">
        <v>403822</v>
      </c>
      <c r="D261" s="30" t="str">
        <f>VLOOKUP(C261,'[2]DU LIEU'!A:E,2,0)</f>
        <v>Nguyễn Thị Thu Hà</v>
      </c>
      <c r="E261" s="31">
        <f>VLOOKUP(C261,'[2]DU LIEU'!A:E,5,0)</f>
        <v>4000000</v>
      </c>
      <c r="F261" s="31">
        <v>4000000</v>
      </c>
      <c r="G261" s="31">
        <f t="shared" si="3"/>
        <v>0</v>
      </c>
      <c r="H261" s="32" t="s">
        <v>4178</v>
      </c>
      <c r="I261" s="42"/>
      <c r="J261" s="29"/>
      <c r="K261" s="29"/>
    </row>
    <row r="262" spans="1:11" ht="25.5">
      <c r="A262" s="44"/>
      <c r="B262" s="38"/>
      <c r="C262" s="40">
        <v>382753</v>
      </c>
      <c r="D262" s="30" t="str">
        <f>VLOOKUP(C262,'[2]DU LIEU'!A:E,2,0)</f>
        <v xml:space="preserve">Trần Hồng Nhung  </v>
      </c>
      <c r="E262" s="31">
        <f>VLOOKUP(C262,'[2]DU LIEU'!A:E,5,0)</f>
        <v>6000000</v>
      </c>
      <c r="F262" s="31">
        <v>6000000</v>
      </c>
      <c r="G262" s="31">
        <f t="shared" si="3"/>
        <v>0</v>
      </c>
      <c r="H262" s="32" t="s">
        <v>4179</v>
      </c>
      <c r="I262" s="42"/>
      <c r="J262" s="29"/>
      <c r="K262" s="29"/>
    </row>
    <row r="263" spans="1:11">
      <c r="A263" s="44"/>
      <c r="B263" s="38"/>
      <c r="C263" s="40">
        <v>390764</v>
      </c>
      <c r="D263" s="30" t="str">
        <f>VLOOKUP(C263,'[2]DU LIEU'!A:E,2,0)</f>
        <v xml:space="preserve">Bùi Mai Hương  </v>
      </c>
      <c r="E263" s="31">
        <f>VLOOKUP(C263,'[2]DU LIEU'!A:E,5,0)</f>
        <v>3800000</v>
      </c>
      <c r="F263" s="31">
        <v>3800000</v>
      </c>
      <c r="G263" s="31">
        <f t="shared" si="3"/>
        <v>0</v>
      </c>
      <c r="H263" s="32" t="s">
        <v>4180</v>
      </c>
      <c r="I263" s="42"/>
      <c r="J263" s="29"/>
      <c r="K263" s="29"/>
    </row>
    <row r="264" spans="1:11">
      <c r="A264" s="44"/>
      <c r="B264" s="38"/>
      <c r="C264" s="40">
        <v>390564</v>
      </c>
      <c r="D264" s="30" t="str">
        <f>VLOOKUP(C264,'[2]DU LIEU'!A:E,2,0)</f>
        <v xml:space="preserve">Đỗ Quang Huy  </v>
      </c>
      <c r="E264" s="31">
        <f>VLOOKUP(C264,'[2]DU LIEU'!A:E,5,0)</f>
        <v>4000000</v>
      </c>
      <c r="F264" s="31">
        <v>4000000</v>
      </c>
      <c r="G264" s="31">
        <f t="shared" si="3"/>
        <v>0</v>
      </c>
      <c r="H264" s="32" t="s">
        <v>4181</v>
      </c>
      <c r="I264" s="42"/>
      <c r="J264" s="29"/>
      <c r="K264" s="29"/>
    </row>
    <row r="265" spans="1:11">
      <c r="A265" s="44"/>
      <c r="B265" s="38"/>
      <c r="C265" s="40">
        <v>390937</v>
      </c>
      <c r="D265" s="30" t="str">
        <f>VLOOKUP(C265,'[2]DU LIEU'!A:E,2,0)</f>
        <v xml:space="preserve">Đỗ Thị Thuỷ  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4182</v>
      </c>
      <c r="I265" s="42"/>
      <c r="J265" s="29"/>
      <c r="K265" s="29"/>
    </row>
    <row r="266" spans="1:11">
      <c r="A266" s="44"/>
      <c r="B266" s="38"/>
      <c r="C266" s="40">
        <v>400522</v>
      </c>
      <c r="D266" s="30" t="str">
        <f>VLOOKUP(C266,'[2]DU LIEU'!A:E,2,0)</f>
        <v>Hà Thùy Dung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4183</v>
      </c>
      <c r="I266" s="42"/>
      <c r="J266" s="29"/>
      <c r="K266" s="29"/>
    </row>
    <row r="267" spans="1:11">
      <c r="A267" s="44"/>
      <c r="B267" s="38"/>
      <c r="C267" s="40">
        <v>390225</v>
      </c>
      <c r="D267" s="30" t="str">
        <f>VLOOKUP(C267,'[2]DU LIEU'!A:E,2,0)</f>
        <v xml:space="preserve">Bùi Thị Phương  </v>
      </c>
      <c r="E267" s="31">
        <f>VLOOKUP(C267,'[2]DU LIEU'!A:E,5,0)</f>
        <v>3600000</v>
      </c>
      <c r="F267" s="31">
        <v>3600000</v>
      </c>
      <c r="G267" s="31">
        <f t="shared" si="3"/>
        <v>0</v>
      </c>
      <c r="H267" s="32" t="s">
        <v>4184</v>
      </c>
      <c r="I267" s="42"/>
      <c r="J267" s="29"/>
      <c r="K267" s="29"/>
    </row>
    <row r="268" spans="1:11">
      <c r="A268" s="44"/>
      <c r="B268" s="38"/>
      <c r="C268" s="40">
        <v>401659</v>
      </c>
      <c r="D268" s="30" t="str">
        <f>VLOOKUP(C268,'[2]DU LIEU'!A:E,2,0)</f>
        <v>Phan Thị Thanh Hải</v>
      </c>
      <c r="E268" s="31">
        <f>VLOOKUP(C268,'[2]DU LIEU'!A:E,5,0)</f>
        <v>3400000</v>
      </c>
      <c r="F268" s="31">
        <v>3400000</v>
      </c>
      <c r="G268" s="31">
        <f t="shared" si="3"/>
        <v>0</v>
      </c>
      <c r="H268" s="32" t="s">
        <v>4185</v>
      </c>
      <c r="I268" s="42"/>
      <c r="J268" s="29"/>
      <c r="K268" s="29"/>
    </row>
    <row r="269" spans="1:11">
      <c r="A269" s="44"/>
      <c r="B269" s="38"/>
      <c r="C269" s="40">
        <v>381812</v>
      </c>
      <c r="D269" s="30" t="str">
        <f>VLOOKUP(C269,'[2]DU LIEU'!A:E,2,0)</f>
        <v xml:space="preserve">Đỗ Vân Anh  </v>
      </c>
      <c r="E269" s="31">
        <f>VLOOKUP(C269,'[2]DU LIEU'!A:E,5,0)</f>
        <v>800000</v>
      </c>
      <c r="F269" s="31">
        <v>800000</v>
      </c>
      <c r="G269" s="31">
        <f t="shared" si="3"/>
        <v>0</v>
      </c>
      <c r="H269" s="32" t="s">
        <v>4186</v>
      </c>
      <c r="I269" s="42"/>
      <c r="J269" s="29"/>
      <c r="K269" s="29"/>
    </row>
    <row r="270" spans="1:11">
      <c r="A270" s="44"/>
      <c r="B270" s="38"/>
      <c r="C270" s="40">
        <v>400114</v>
      </c>
      <c r="D270" s="30" t="str">
        <f>VLOOKUP(C270,'[2]DU LIEU'!A:E,2,0)</f>
        <v>Nguyễn Đức Thuận</v>
      </c>
      <c r="E270" s="31">
        <f>VLOOKUP(C270,'[2]DU LIEU'!A:E,5,0)</f>
        <v>4000000</v>
      </c>
      <c r="F270" s="31">
        <v>4000000</v>
      </c>
      <c r="G270" s="31">
        <f t="shared" si="3"/>
        <v>0</v>
      </c>
      <c r="H270" s="32" t="s">
        <v>4187</v>
      </c>
      <c r="I270" s="42"/>
      <c r="J270" s="29"/>
      <c r="K270" s="29"/>
    </row>
    <row r="271" spans="1:11">
      <c r="A271" s="44"/>
      <c r="B271" s="38"/>
      <c r="C271" s="40">
        <v>400448</v>
      </c>
      <c r="D271" s="30" t="str">
        <f>VLOOKUP(C271,'[2]DU LIEU'!A:E,2,0)</f>
        <v>Giàng Thị Giông</v>
      </c>
      <c r="E271" s="31">
        <f>VLOOKUP(C271,'[2]DU LIEU'!A:E,5,0)</f>
        <v>840000</v>
      </c>
      <c r="F271" s="31">
        <v>840000</v>
      </c>
      <c r="G271" s="31">
        <f t="shared" si="3"/>
        <v>0</v>
      </c>
      <c r="H271" s="32" t="s">
        <v>4188</v>
      </c>
      <c r="I271" s="42"/>
      <c r="J271" s="29"/>
      <c r="K271" s="29"/>
    </row>
    <row r="272" spans="1:11">
      <c r="A272" s="44"/>
      <c r="B272" s="38"/>
      <c r="C272" s="40">
        <v>382501</v>
      </c>
      <c r="D272" s="30" t="str">
        <f>VLOOKUP(C272,'[2]DU LIEU'!A:E,2,0)</f>
        <v xml:space="preserve">Trần Hồng Hà  </v>
      </c>
      <c r="E272" s="31">
        <f>VLOOKUP(C272,'[2]DU LIEU'!A:E,5,0)</f>
        <v>2000000</v>
      </c>
      <c r="F272" s="31">
        <v>2000000</v>
      </c>
      <c r="G272" s="31">
        <f t="shared" ref="G272:G335" si="4">F272-E272</f>
        <v>0</v>
      </c>
      <c r="H272" s="32" t="s">
        <v>4189</v>
      </c>
      <c r="I272" s="42"/>
      <c r="J272" s="29"/>
      <c r="K272" s="29"/>
    </row>
    <row r="273" spans="1:11">
      <c r="A273" s="44"/>
      <c r="B273" s="38"/>
      <c r="C273" s="40">
        <v>382533</v>
      </c>
      <c r="D273" s="30" t="str">
        <f>VLOOKUP(C273,'[2]DU LIEU'!A:E,2,0)</f>
        <v xml:space="preserve">Phan Thị Hà Trang  </v>
      </c>
      <c r="E273" s="31">
        <f>VLOOKUP(C273,'[2]DU LIEU'!A:E,5,0)</f>
        <v>2000000</v>
      </c>
      <c r="F273" s="31">
        <v>2000000</v>
      </c>
      <c r="G273" s="31">
        <f t="shared" si="4"/>
        <v>0</v>
      </c>
      <c r="H273" s="32" t="s">
        <v>4190</v>
      </c>
      <c r="I273" s="42"/>
      <c r="J273" s="29"/>
      <c r="K273" s="29"/>
    </row>
    <row r="274" spans="1:11">
      <c r="A274" s="44"/>
      <c r="B274" s="38"/>
      <c r="C274" s="40">
        <v>392044</v>
      </c>
      <c r="D274" s="30" t="str">
        <f>VLOOKUP(C274,'[2]DU LIEU'!A:E,2,0)</f>
        <v xml:space="preserve">Nguyễn Phương Thủy  </v>
      </c>
      <c r="E274" s="31">
        <f>VLOOKUP(C274,'[2]DU LIEU'!A:E,5,0)</f>
        <v>4000000</v>
      </c>
      <c r="F274" s="31">
        <v>4000000</v>
      </c>
      <c r="G274" s="31">
        <f t="shared" si="4"/>
        <v>0</v>
      </c>
      <c r="H274" s="32" t="s">
        <v>4191</v>
      </c>
      <c r="I274" s="42"/>
      <c r="J274" s="29"/>
      <c r="K274" s="29"/>
    </row>
    <row r="275" spans="1:11">
      <c r="A275" s="44"/>
      <c r="B275" s="38"/>
      <c r="C275" s="40">
        <v>391169</v>
      </c>
      <c r="D275" s="30" t="str">
        <f>VLOOKUP(C275,'[2]DU LIEU'!A:E,2,0)</f>
        <v xml:space="preserve">Ngạc Thị Huyền Trâm  </v>
      </c>
      <c r="E275" s="31">
        <f>VLOOKUP(C275,'[2]DU LIEU'!A:E,5,0)</f>
        <v>1140000</v>
      </c>
      <c r="F275" s="31">
        <v>1140000</v>
      </c>
      <c r="G275" s="31">
        <f t="shared" si="4"/>
        <v>0</v>
      </c>
      <c r="H275" s="32" t="s">
        <v>4192</v>
      </c>
      <c r="I275" s="42"/>
      <c r="J275" s="29"/>
      <c r="K275" s="29"/>
    </row>
    <row r="276" spans="1:11">
      <c r="A276" s="44"/>
      <c r="B276" s="38"/>
      <c r="C276" s="40">
        <v>391161</v>
      </c>
      <c r="D276" s="30" t="str">
        <f>VLOOKUP(C276,'[2]DU LIEU'!A:E,2,0)</f>
        <v xml:space="preserve">Nguyễn Thị Thanh Hà  </v>
      </c>
      <c r="E276" s="31">
        <f>VLOOKUP(C276,'[2]DU LIEU'!A:E,5,0)</f>
        <v>3800000</v>
      </c>
      <c r="F276" s="31">
        <v>3800000</v>
      </c>
      <c r="G276" s="31">
        <f t="shared" si="4"/>
        <v>0</v>
      </c>
      <c r="H276" s="32" t="s">
        <v>4193</v>
      </c>
      <c r="I276" s="42"/>
      <c r="J276" s="29"/>
      <c r="K276" s="29"/>
    </row>
    <row r="277" spans="1:11">
      <c r="A277" s="44"/>
      <c r="B277" s="38"/>
      <c r="C277" s="40">
        <v>392806</v>
      </c>
      <c r="D277" s="30" t="str">
        <f>VLOOKUP(C277,'[2]DU LIEU'!A:E,2,0)</f>
        <v xml:space="preserve">Nguyễn Thu Thảo  </v>
      </c>
      <c r="E277" s="31">
        <f>VLOOKUP(C277,'[2]DU LIEU'!A:E,5,0)</f>
        <v>3000000</v>
      </c>
      <c r="F277" s="31">
        <v>3000000</v>
      </c>
      <c r="G277" s="31">
        <f t="shared" si="4"/>
        <v>0</v>
      </c>
      <c r="H277" s="32" t="s">
        <v>4194</v>
      </c>
      <c r="I277" s="42"/>
      <c r="J277" s="29"/>
      <c r="K277" s="29"/>
    </row>
    <row r="278" spans="1:11">
      <c r="A278" s="44"/>
      <c r="B278" s="38"/>
      <c r="C278" s="40">
        <v>400360</v>
      </c>
      <c r="D278" s="30" t="str">
        <f>VLOOKUP(C278,'[2]DU LIEU'!A:E,2,0)</f>
        <v>Vũ Phương Hoa</v>
      </c>
      <c r="E278" s="31">
        <f>VLOOKUP(C278,'[2]DU LIEU'!A:E,5,0)</f>
        <v>3800000</v>
      </c>
      <c r="F278" s="31">
        <v>3800000</v>
      </c>
      <c r="G278" s="31">
        <f t="shared" si="4"/>
        <v>0</v>
      </c>
      <c r="H278" s="32" t="s">
        <v>4195</v>
      </c>
      <c r="I278" s="42"/>
      <c r="J278" s="29"/>
      <c r="K278" s="29"/>
    </row>
    <row r="279" spans="1:11">
      <c r="A279" s="44"/>
      <c r="B279" s="38"/>
      <c r="C279" s="40">
        <v>402313</v>
      </c>
      <c r="D279" s="30" t="str">
        <f>VLOOKUP(C279,'[2]DU LIEU'!A:E,2,0)</f>
        <v>Phạm Tùng Sơn</v>
      </c>
      <c r="E279" s="31">
        <f>VLOOKUP(C279,'[2]DU LIEU'!A:E,5,0)</f>
        <v>3800000</v>
      </c>
      <c r="F279" s="31">
        <v>3800000</v>
      </c>
      <c r="G279" s="31">
        <f t="shared" si="4"/>
        <v>0</v>
      </c>
      <c r="H279" s="32" t="s">
        <v>4196</v>
      </c>
      <c r="I279" s="42"/>
      <c r="J279" s="29"/>
      <c r="K279" s="29"/>
    </row>
    <row r="280" spans="1:11" ht="25.5">
      <c r="A280" s="44"/>
      <c r="B280" s="38"/>
      <c r="C280" s="40" t="s">
        <v>4348</v>
      </c>
      <c r="D280" s="30" t="str">
        <f>VLOOKUP(C280,'[2]DU LIEU'!A:E,2,0)</f>
        <v>Trần Đức Thành</v>
      </c>
      <c r="E280" s="31">
        <f>VLOOKUP(C280,'[2]DU LIEU'!A:E,5,0)</f>
        <v>16390000</v>
      </c>
      <c r="F280" s="31">
        <v>16390000</v>
      </c>
      <c r="G280" s="31">
        <f t="shared" si="4"/>
        <v>0</v>
      </c>
      <c r="H280" s="32" t="s">
        <v>4197</v>
      </c>
      <c r="I280" s="42"/>
      <c r="J280" s="29"/>
      <c r="K280" s="29"/>
    </row>
    <row r="281" spans="1:11" ht="25.5">
      <c r="A281" s="44"/>
      <c r="B281" s="38"/>
      <c r="C281" s="40">
        <v>401728</v>
      </c>
      <c r="D281" s="30" t="str">
        <f>VLOOKUP(C281,'[2]DU LIEU'!A:E,2,0)</f>
        <v>Nguyễn Thanh Mai</v>
      </c>
      <c r="E281" s="31">
        <f>VLOOKUP(C281,'[2]DU LIEU'!A:E,5,0)</f>
        <v>3600000</v>
      </c>
      <c r="F281" s="31">
        <v>3600000</v>
      </c>
      <c r="G281" s="31">
        <f t="shared" si="4"/>
        <v>0</v>
      </c>
      <c r="H281" s="32" t="s">
        <v>4198</v>
      </c>
      <c r="I281" s="42"/>
      <c r="J281" s="29"/>
      <c r="K281" s="29"/>
    </row>
    <row r="282" spans="1:11">
      <c r="A282" s="44"/>
      <c r="B282" s="38"/>
      <c r="C282" s="40">
        <v>401726</v>
      </c>
      <c r="D282" s="30" t="str">
        <f>VLOOKUP(C282,'[2]DU LIEU'!A:E,2,0)</f>
        <v>Văn Thị Ngọc</v>
      </c>
      <c r="E282" s="31">
        <f>VLOOKUP(C282,'[2]DU LIEU'!A:E,5,0)</f>
        <v>3800000</v>
      </c>
      <c r="F282" s="31">
        <v>3800000</v>
      </c>
      <c r="G282" s="31">
        <f t="shared" si="4"/>
        <v>0</v>
      </c>
      <c r="H282" s="32" t="s">
        <v>4199</v>
      </c>
      <c r="I282" s="42"/>
      <c r="J282" s="29"/>
      <c r="K282" s="29"/>
    </row>
    <row r="283" spans="1:11" ht="25.5">
      <c r="A283" s="44"/>
      <c r="B283" s="38"/>
      <c r="C283" s="40">
        <v>392539</v>
      </c>
      <c r="D283" s="30" t="str">
        <f>VLOOKUP(C283,'[2]DU LIEU'!A:E,2,0)</f>
        <v xml:space="preserve">Trần Thị Thanh Nga  </v>
      </c>
      <c r="E283" s="31">
        <f>VLOOKUP(C283,'[2]DU LIEU'!A:E,5,0)</f>
        <v>3000000</v>
      </c>
      <c r="F283" s="31">
        <v>3000000</v>
      </c>
      <c r="G283" s="31">
        <f t="shared" si="4"/>
        <v>0</v>
      </c>
      <c r="H283" s="32" t="s">
        <v>4200</v>
      </c>
      <c r="I283" s="42"/>
      <c r="J283" s="29"/>
      <c r="K283" s="29"/>
    </row>
    <row r="284" spans="1:11" ht="25.5">
      <c r="A284" s="44"/>
      <c r="B284" s="38"/>
      <c r="C284" s="40">
        <v>400924</v>
      </c>
      <c r="D284" s="30" t="str">
        <f>VLOOKUP(C284,'[2]DU LIEU'!A:E,2,0)</f>
        <v>Phạm Thị Hồng Hạnh</v>
      </c>
      <c r="E284" s="31">
        <f>VLOOKUP(C284,'[2]DU LIEU'!A:E,5,0)</f>
        <v>4000000</v>
      </c>
      <c r="F284" s="31">
        <v>4000000</v>
      </c>
      <c r="G284" s="31">
        <f t="shared" si="4"/>
        <v>0</v>
      </c>
      <c r="H284" s="32" t="s">
        <v>4201</v>
      </c>
      <c r="I284" s="42"/>
      <c r="J284" s="29"/>
      <c r="K284" s="29"/>
    </row>
    <row r="285" spans="1:11">
      <c r="A285" s="44"/>
      <c r="B285" s="38"/>
      <c r="C285" s="40">
        <v>381319</v>
      </c>
      <c r="D285" s="30" t="str">
        <f>VLOOKUP(C285,'[2]DU LIEU'!A:E,2,0)</f>
        <v xml:space="preserve">Đỗ Thị Vân  </v>
      </c>
      <c r="E285" s="31">
        <f>VLOOKUP(C285,'[2]DU LIEU'!A:E,5,0)</f>
        <v>800000</v>
      </c>
      <c r="F285" s="31">
        <v>800000</v>
      </c>
      <c r="G285" s="31">
        <f t="shared" si="4"/>
        <v>0</v>
      </c>
      <c r="H285" s="32" t="s">
        <v>4202</v>
      </c>
      <c r="I285" s="42"/>
      <c r="J285" s="29"/>
      <c r="K285" s="29"/>
    </row>
    <row r="286" spans="1:11" ht="25.5">
      <c r="A286" s="44"/>
      <c r="B286" s="38"/>
      <c r="C286" s="40">
        <v>390414</v>
      </c>
      <c r="D286" s="30" t="str">
        <f>VLOOKUP(C286,'[2]DU LIEU'!A:E,2,0)</f>
        <v xml:space="preserve">Quách Thị Thảo  </v>
      </c>
      <c r="E286" s="31">
        <f>VLOOKUP(C286,'[2]DU LIEU'!A:E,5,0)</f>
        <v>1200000</v>
      </c>
      <c r="F286" s="31">
        <v>1200000</v>
      </c>
      <c r="G286" s="31">
        <f t="shared" si="4"/>
        <v>0</v>
      </c>
      <c r="H286" s="32" t="s">
        <v>4203</v>
      </c>
      <c r="I286" s="42"/>
      <c r="J286" s="29"/>
      <c r="K286" s="29"/>
    </row>
    <row r="287" spans="1:11" ht="25.5">
      <c r="A287" s="44"/>
      <c r="B287" s="38"/>
      <c r="C287" s="40">
        <v>402613</v>
      </c>
      <c r="D287" s="30" t="str">
        <f>VLOOKUP(C287,'[2]DU LIEU'!A:E,2,0)</f>
        <v>Nguyễn Gia Khởi</v>
      </c>
      <c r="E287" s="31">
        <f>VLOOKUP(C287,'[2]DU LIEU'!A:E,5,0)</f>
        <v>3800000</v>
      </c>
      <c r="F287" s="31">
        <v>3800000</v>
      </c>
      <c r="G287" s="31">
        <f t="shared" si="4"/>
        <v>0</v>
      </c>
      <c r="H287" s="32" t="s">
        <v>4204</v>
      </c>
      <c r="I287" s="42"/>
      <c r="J287" s="29"/>
      <c r="K287" s="29"/>
    </row>
    <row r="288" spans="1:11">
      <c r="A288" s="44"/>
      <c r="B288" s="38"/>
      <c r="C288" s="40">
        <v>392136</v>
      </c>
      <c r="D288" s="30" t="str">
        <f>VLOOKUP(C288,'[2]DU LIEU'!A:E,2,0)</f>
        <v xml:space="preserve">Nông Thị Quỳnh  </v>
      </c>
      <c r="E288" s="31">
        <f>VLOOKUP(C288,'[2]DU LIEU'!A:E,5,0)</f>
        <v>3800000</v>
      </c>
      <c r="F288" s="31">
        <v>3800000</v>
      </c>
      <c r="G288" s="31">
        <f t="shared" si="4"/>
        <v>0</v>
      </c>
      <c r="H288" s="32" t="s">
        <v>4205</v>
      </c>
      <c r="I288" s="42"/>
      <c r="J288" s="29"/>
      <c r="K288" s="29"/>
    </row>
    <row r="289" spans="1:11" ht="25.5">
      <c r="A289" s="44"/>
      <c r="B289" s="38"/>
      <c r="C289" s="40">
        <v>401759</v>
      </c>
      <c r="D289" s="30" t="str">
        <f>VLOOKUP(C289,'[2]DU LIEU'!A:E,2,0)</f>
        <v>Nguyễn Thị Quỳnh Như</v>
      </c>
      <c r="E289" s="31">
        <f>VLOOKUP(C289,'[2]DU LIEU'!A:E,5,0)</f>
        <v>3600000</v>
      </c>
      <c r="F289" s="31">
        <v>3600000</v>
      </c>
      <c r="G289" s="31">
        <f t="shared" si="4"/>
        <v>0</v>
      </c>
      <c r="H289" s="32" t="s">
        <v>4206</v>
      </c>
      <c r="I289" s="42"/>
      <c r="J289" s="29"/>
      <c r="K289" s="29"/>
    </row>
    <row r="290" spans="1:11">
      <c r="A290" s="44"/>
      <c r="B290" s="38"/>
      <c r="C290" s="40">
        <v>390316</v>
      </c>
      <c r="D290" s="30" t="str">
        <f>VLOOKUP(C290,'[2]DU LIEU'!A:E,2,0)</f>
        <v xml:space="preserve">Quàng Thị Hà  </v>
      </c>
      <c r="E290" s="31">
        <f>VLOOKUP(C290,'[2]DU LIEU'!A:E,5,0)</f>
        <v>12750000</v>
      </c>
      <c r="F290" s="31">
        <v>12750000</v>
      </c>
      <c r="G290" s="31">
        <f t="shared" si="4"/>
        <v>0</v>
      </c>
      <c r="H290" s="32" t="s">
        <v>4207</v>
      </c>
      <c r="I290" s="42"/>
      <c r="J290" s="29"/>
      <c r="K290" s="29"/>
    </row>
    <row r="291" spans="1:11">
      <c r="A291" s="44"/>
      <c r="B291" s="38"/>
      <c r="C291" s="40">
        <v>403923</v>
      </c>
      <c r="D291" s="30" t="str">
        <f>VLOOKUP(C291,'[2]DU LIEU'!A:E,2,0)</f>
        <v>Vũ Khánh Linh</v>
      </c>
      <c r="E291" s="31">
        <f>VLOOKUP(C291,'[2]DU LIEU'!A:E,5,0)</f>
        <v>6400000</v>
      </c>
      <c r="F291" s="31">
        <v>6400000</v>
      </c>
      <c r="G291" s="31">
        <f t="shared" si="4"/>
        <v>0</v>
      </c>
      <c r="H291" s="32" t="s">
        <v>4208</v>
      </c>
      <c r="I291" s="42"/>
      <c r="J291" s="29"/>
      <c r="K291" s="29"/>
    </row>
    <row r="292" spans="1:11">
      <c r="A292" s="44"/>
      <c r="B292" s="38"/>
      <c r="C292" s="40">
        <v>392049</v>
      </c>
      <c r="D292" s="30" t="str">
        <f>VLOOKUP(C292,'[2]DU LIEU'!A:E,2,0)</f>
        <v xml:space="preserve">Lê Thị ánh  </v>
      </c>
      <c r="E292" s="31">
        <f>VLOOKUP(C292,'[2]DU LIEU'!A:E,5,0)</f>
        <v>4000000</v>
      </c>
      <c r="F292" s="31">
        <v>4000000</v>
      </c>
      <c r="G292" s="31">
        <f t="shared" si="4"/>
        <v>0</v>
      </c>
      <c r="H292" s="32" t="s">
        <v>4209</v>
      </c>
      <c r="I292" s="42"/>
      <c r="J292" s="29"/>
      <c r="K292" s="29"/>
    </row>
    <row r="293" spans="1:11">
      <c r="A293" s="44"/>
      <c r="B293" s="38"/>
      <c r="C293" s="40">
        <v>404026</v>
      </c>
      <c r="D293" s="30" t="str">
        <f>VLOOKUP(C293,'[2]DU LIEU'!A:E,2,0)</f>
        <v>Nguyễn Mạnh Hải Anh</v>
      </c>
      <c r="E293" s="31">
        <f>VLOOKUP(C293,'[2]DU LIEU'!A:E,5,0)</f>
        <v>6400000</v>
      </c>
      <c r="F293" s="31">
        <v>6400000</v>
      </c>
      <c r="G293" s="31">
        <f t="shared" si="4"/>
        <v>0</v>
      </c>
      <c r="H293" s="32" t="s">
        <v>4210</v>
      </c>
      <c r="I293" s="42"/>
      <c r="J293" s="29"/>
      <c r="K293" s="29"/>
    </row>
    <row r="294" spans="1:11">
      <c r="A294" s="44"/>
      <c r="B294" s="38"/>
      <c r="C294" s="40">
        <v>390843</v>
      </c>
      <c r="D294" s="30" t="str">
        <f>VLOOKUP(C294,'[2]DU LIEU'!A:E,2,0)</f>
        <v xml:space="preserve">Nguyễn Thị Thu Dung  </v>
      </c>
      <c r="E294" s="31">
        <f>VLOOKUP(C294,'[2]DU LIEU'!A:E,5,0)</f>
        <v>3800000</v>
      </c>
      <c r="F294" s="31">
        <v>3800000</v>
      </c>
      <c r="G294" s="31">
        <f t="shared" si="4"/>
        <v>0</v>
      </c>
      <c r="H294" s="32" t="s">
        <v>4211</v>
      </c>
      <c r="I294" s="42"/>
      <c r="J294" s="29"/>
      <c r="K294" s="29"/>
    </row>
    <row r="295" spans="1:11">
      <c r="A295" s="44"/>
      <c r="B295" s="38"/>
      <c r="C295" s="40">
        <v>392809</v>
      </c>
      <c r="D295" s="30" t="str">
        <f>VLOOKUP(C295,'[2]DU LIEU'!A:E,2,0)</f>
        <v xml:space="preserve">Cao Thị Thu Thảo  </v>
      </c>
      <c r="E295" s="31">
        <f>VLOOKUP(C295,'[2]DU LIEU'!A:E,5,0)</f>
        <v>3000000</v>
      </c>
      <c r="F295" s="31">
        <v>3000000</v>
      </c>
      <c r="G295" s="31">
        <f t="shared" si="4"/>
        <v>0</v>
      </c>
      <c r="H295" s="32" t="s">
        <v>4212</v>
      </c>
      <c r="I295" s="42"/>
      <c r="J295" s="29"/>
      <c r="K295" s="29"/>
    </row>
    <row r="296" spans="1:11">
      <c r="A296" s="44"/>
      <c r="B296" s="38"/>
      <c r="C296" s="40">
        <v>390123</v>
      </c>
      <c r="D296" s="30" t="str">
        <f>VLOOKUP(C296,'[2]DU LIEU'!A:E,2,0)</f>
        <v xml:space="preserve">Nguyễn Thị Lan Anh  </v>
      </c>
      <c r="E296" s="31">
        <f>VLOOKUP(C296,'[2]DU LIEU'!A:E,5,0)</f>
        <v>4400000</v>
      </c>
      <c r="F296" s="31">
        <v>4400000</v>
      </c>
      <c r="G296" s="31">
        <f t="shared" si="4"/>
        <v>0</v>
      </c>
      <c r="H296" s="32" t="s">
        <v>4213</v>
      </c>
      <c r="I296" s="42"/>
      <c r="J296" s="29"/>
      <c r="K296" s="29"/>
    </row>
    <row r="297" spans="1:11">
      <c r="A297" s="44"/>
      <c r="B297" s="38"/>
      <c r="C297" s="40">
        <v>401524</v>
      </c>
      <c r="D297" s="30" t="str">
        <f>VLOOKUP(C297,'[2]DU LIEU'!A:E,2,0)</f>
        <v>Lê Phương An</v>
      </c>
      <c r="E297" s="31">
        <f>VLOOKUP(C297,'[2]DU LIEU'!A:E,5,0)</f>
        <v>3800000</v>
      </c>
      <c r="F297" s="31">
        <v>3800000</v>
      </c>
      <c r="G297" s="31">
        <f t="shared" si="4"/>
        <v>0</v>
      </c>
      <c r="H297" s="32" t="s">
        <v>4214</v>
      </c>
      <c r="I297" s="42"/>
      <c r="J297" s="29"/>
      <c r="K297" s="29"/>
    </row>
    <row r="298" spans="1:11">
      <c r="A298" s="44"/>
      <c r="B298" s="38"/>
      <c r="C298" s="40">
        <v>400622</v>
      </c>
      <c r="D298" s="30" t="str">
        <f>VLOOKUP(C298,'[2]DU LIEU'!A:E,2,0)</f>
        <v>Lê Tú Quỳnh</v>
      </c>
      <c r="E298" s="31">
        <f>VLOOKUP(C298,'[2]DU LIEU'!A:E,5,0)</f>
        <v>3800000</v>
      </c>
      <c r="F298" s="31">
        <v>3800000</v>
      </c>
      <c r="G298" s="31">
        <f t="shared" si="4"/>
        <v>0</v>
      </c>
      <c r="H298" s="32" t="s">
        <v>4215</v>
      </c>
      <c r="I298" s="42"/>
      <c r="J298" s="29"/>
      <c r="K298" s="29"/>
    </row>
    <row r="299" spans="1:11" ht="25.5">
      <c r="A299" s="44"/>
      <c r="B299" s="38"/>
      <c r="C299" s="40">
        <v>403260</v>
      </c>
      <c r="D299" s="30" t="str">
        <f>VLOOKUP(C299,'[2]DU LIEU'!A:E,2,0)</f>
        <v>Vi Thị Vân</v>
      </c>
      <c r="E299" s="31">
        <f>VLOOKUP(C299,'[2]DU LIEU'!A:E,5,0)</f>
        <v>2400000</v>
      </c>
      <c r="F299" s="31">
        <v>2400000</v>
      </c>
      <c r="G299" s="31">
        <f t="shared" si="4"/>
        <v>0</v>
      </c>
      <c r="H299" s="32" t="s">
        <v>4216</v>
      </c>
      <c r="I299" s="42"/>
      <c r="J299" s="29"/>
      <c r="K299" s="29"/>
    </row>
    <row r="300" spans="1:11" ht="25.5">
      <c r="A300" s="44"/>
      <c r="B300" s="38"/>
      <c r="C300" s="40">
        <v>391119</v>
      </c>
      <c r="D300" s="30" t="str">
        <f>VLOOKUP(C300,'[2]DU LIEU'!A:E,2,0)</f>
        <v xml:space="preserve">Hồ Quỳnh Trang  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4217</v>
      </c>
      <c r="I300" s="42"/>
      <c r="J300" s="29"/>
      <c r="K300" s="29"/>
    </row>
    <row r="301" spans="1:11">
      <c r="A301" s="44"/>
      <c r="B301" s="38"/>
      <c r="C301" s="40">
        <v>404064</v>
      </c>
      <c r="D301" s="30" t="str">
        <f>VLOOKUP(C301,'[2]DU LIEU'!A:E,2,0)</f>
        <v>Đỗ Thị Thảo</v>
      </c>
      <c r="E301" s="31">
        <f>VLOOKUP(C301,'[2]DU LIEU'!A:E,5,0)</f>
        <v>3800000</v>
      </c>
      <c r="F301" s="31">
        <v>3800000</v>
      </c>
      <c r="G301" s="31">
        <f t="shared" si="4"/>
        <v>0</v>
      </c>
      <c r="H301" s="32" t="s">
        <v>4218</v>
      </c>
      <c r="I301" s="42"/>
      <c r="J301" s="29"/>
      <c r="K301" s="29"/>
    </row>
    <row r="302" spans="1:11">
      <c r="A302" s="44"/>
      <c r="B302" s="38"/>
      <c r="C302" s="40">
        <v>392028</v>
      </c>
      <c r="D302" s="30" t="str">
        <f>VLOOKUP(C302,'[2]DU LIEU'!A:E,2,0)</f>
        <v xml:space="preserve">Lê Thị Thuỳ Linh  </v>
      </c>
      <c r="E302" s="31">
        <f>VLOOKUP(C302,'[2]DU LIEU'!A:E,5,0)</f>
        <v>4000000</v>
      </c>
      <c r="F302" s="31">
        <v>4000000</v>
      </c>
      <c r="G302" s="31">
        <f t="shared" si="4"/>
        <v>0</v>
      </c>
      <c r="H302" s="32" t="s">
        <v>4219</v>
      </c>
      <c r="I302" s="42"/>
      <c r="J302" s="29"/>
      <c r="K302" s="29"/>
    </row>
    <row r="303" spans="1:11">
      <c r="A303" s="44"/>
      <c r="B303" s="38"/>
      <c r="C303" s="40">
        <v>390781</v>
      </c>
      <c r="D303" s="30" t="str">
        <f>VLOOKUP(C303,'[2]DU LIEU'!A:E,2,0)</f>
        <v xml:space="preserve">Lộc Hữu Tỉnh  </v>
      </c>
      <c r="E303" s="31">
        <f>VLOOKUP(C303,'[2]DU LIEU'!A:E,5,0)</f>
        <v>9500000</v>
      </c>
      <c r="F303" s="31">
        <v>9500000</v>
      </c>
      <c r="G303" s="31">
        <f t="shared" si="4"/>
        <v>0</v>
      </c>
      <c r="H303" s="32" t="s">
        <v>4220</v>
      </c>
      <c r="I303" s="42"/>
      <c r="J303" s="29"/>
      <c r="K303" s="29"/>
    </row>
    <row r="304" spans="1:11">
      <c r="A304" s="44"/>
      <c r="B304" s="38"/>
      <c r="C304" s="40">
        <v>392467</v>
      </c>
      <c r="D304" s="30" t="str">
        <f>VLOOKUP(C304,'[2]DU LIEU'!A:E,2,0)</f>
        <v xml:space="preserve">Doãn Thị Tú Oanh  </v>
      </c>
      <c r="E304" s="31">
        <f>VLOOKUP(C304,'[2]DU LIEU'!A:E,5,0)</f>
        <v>3000000</v>
      </c>
      <c r="F304" s="31">
        <v>3000000</v>
      </c>
      <c r="G304" s="31">
        <f t="shared" si="4"/>
        <v>0</v>
      </c>
      <c r="H304" s="32" t="s">
        <v>4221</v>
      </c>
      <c r="I304" s="42"/>
      <c r="J304" s="29"/>
      <c r="K304" s="29"/>
    </row>
    <row r="305" spans="1:11">
      <c r="A305" s="44"/>
      <c r="B305" s="38"/>
      <c r="C305" s="40">
        <v>391902</v>
      </c>
      <c r="D305" s="30" t="str">
        <f>VLOOKUP(C305,'[2]DU LIEU'!A:E,2,0)</f>
        <v xml:space="preserve">Triệu Thị Hẹo  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4222</v>
      </c>
      <c r="I305" s="42"/>
      <c r="J305" s="29"/>
      <c r="K305" s="29"/>
    </row>
    <row r="306" spans="1:11">
      <c r="A306" s="44"/>
      <c r="B306" s="38"/>
      <c r="C306" s="40">
        <v>391966</v>
      </c>
      <c r="D306" s="30" t="str">
        <f>VLOOKUP(C306,'[2]DU LIEU'!A:E,2,0)</f>
        <v xml:space="preserve">Nguyễn Thị Thu Hương  </v>
      </c>
      <c r="E306" s="31">
        <f>VLOOKUP(C306,'[2]DU LIEU'!A:E,5,0)</f>
        <v>4000000</v>
      </c>
      <c r="F306" s="31">
        <v>4000000</v>
      </c>
      <c r="G306" s="31">
        <f t="shared" si="4"/>
        <v>0</v>
      </c>
      <c r="H306" s="32" t="s">
        <v>4223</v>
      </c>
      <c r="I306" s="42"/>
      <c r="J306" s="29"/>
      <c r="K306" s="29"/>
    </row>
    <row r="307" spans="1:11">
      <c r="A307" s="44"/>
      <c r="B307" s="38"/>
      <c r="C307" s="40">
        <v>392048</v>
      </c>
      <c r="D307" s="30" t="str">
        <f>VLOOKUP(C307,'[2]DU LIEU'!A:E,2,0)</f>
        <v xml:space="preserve">Đới Thị Thơm  </v>
      </c>
      <c r="E307" s="31">
        <f>VLOOKUP(C307,'[2]DU LIEU'!A:E,5,0)</f>
        <v>3800000</v>
      </c>
      <c r="F307" s="31">
        <v>3800000</v>
      </c>
      <c r="G307" s="31">
        <f t="shared" si="4"/>
        <v>0</v>
      </c>
      <c r="H307" s="32" t="s">
        <v>4224</v>
      </c>
      <c r="I307" s="42"/>
      <c r="J307" s="29"/>
      <c r="K307" s="29"/>
    </row>
    <row r="308" spans="1:11" ht="25.5">
      <c r="A308" s="44"/>
      <c r="B308" s="38"/>
      <c r="C308" s="40">
        <v>360168</v>
      </c>
      <c r="D308" s="30" t="str">
        <f>VLOOKUP(C308,'[2]DU LIEU'!A:E,2,0)</f>
        <v xml:space="preserve">Bùi Văn Kiên  </v>
      </c>
      <c r="E308" s="31">
        <f>VLOOKUP(C308,'[2]DU LIEU'!A:E,5,0)</f>
        <v>1600000</v>
      </c>
      <c r="F308" s="31">
        <v>1600000</v>
      </c>
      <c r="G308" s="31">
        <f t="shared" si="4"/>
        <v>0</v>
      </c>
      <c r="H308" s="32" t="s">
        <v>4225</v>
      </c>
      <c r="I308" s="42"/>
      <c r="J308" s="29"/>
      <c r="K308" s="29"/>
    </row>
    <row r="309" spans="1:11" ht="25.5">
      <c r="A309" s="44"/>
      <c r="B309" s="38"/>
      <c r="C309" s="40">
        <v>401534</v>
      </c>
      <c r="D309" s="30" t="str">
        <f>VLOOKUP(C309,'[2]DU LIEU'!A:E,2,0)</f>
        <v>Dương Minh Trang</v>
      </c>
      <c r="E309" s="31">
        <f>VLOOKUP(C309,'[2]DU LIEU'!A:E,5,0)</f>
        <v>3800000</v>
      </c>
      <c r="F309" s="31">
        <v>3800000</v>
      </c>
      <c r="G309" s="31">
        <f t="shared" si="4"/>
        <v>0</v>
      </c>
      <c r="H309" s="32" t="s">
        <v>4226</v>
      </c>
      <c r="I309" s="42"/>
      <c r="J309" s="29"/>
      <c r="K309" s="29"/>
    </row>
    <row r="310" spans="1:11">
      <c r="A310" s="44"/>
      <c r="B310" s="38"/>
      <c r="C310" s="40">
        <v>392050</v>
      </c>
      <c r="D310" s="30" t="str">
        <f>VLOOKUP(C310,'[2]DU LIEU'!A:E,2,0)</f>
        <v xml:space="preserve">Trần Thị Mai  </v>
      </c>
      <c r="E310" s="31">
        <f>VLOOKUP(C310,'[2]DU LIEU'!A:E,5,0)</f>
        <v>3400000</v>
      </c>
      <c r="F310" s="31">
        <v>3400000</v>
      </c>
      <c r="G310" s="31">
        <f t="shared" si="4"/>
        <v>0</v>
      </c>
      <c r="H310" s="32" t="s">
        <v>4227</v>
      </c>
      <c r="I310" s="42"/>
      <c r="J310" s="29"/>
      <c r="K310" s="29"/>
    </row>
    <row r="311" spans="1:11">
      <c r="A311" s="44"/>
      <c r="B311" s="38"/>
      <c r="C311" s="40">
        <v>392021</v>
      </c>
      <c r="D311" s="30" t="str">
        <f>VLOOKUP(C311,'[2]DU LIEU'!A:E,2,0)</f>
        <v xml:space="preserve">Vũ Tố Uyên  </v>
      </c>
      <c r="E311" s="31">
        <f>VLOOKUP(C311,'[2]DU LIEU'!A:E,5,0)</f>
        <v>3800000</v>
      </c>
      <c r="F311" s="31">
        <v>3800000</v>
      </c>
      <c r="G311" s="31">
        <f t="shared" si="4"/>
        <v>0</v>
      </c>
      <c r="H311" s="32" t="s">
        <v>4228</v>
      </c>
      <c r="I311" s="42"/>
      <c r="J311" s="29"/>
      <c r="K311" s="29"/>
    </row>
    <row r="312" spans="1:11">
      <c r="A312" s="44"/>
      <c r="B312" s="38"/>
      <c r="C312" s="40">
        <v>392146</v>
      </c>
      <c r="D312" s="30" t="str">
        <f>VLOOKUP(C312,'[2]DU LIEU'!A:E,2,0)</f>
        <v xml:space="preserve">Tống Thị Thảo  </v>
      </c>
      <c r="E312" s="31">
        <f>VLOOKUP(C312,'[2]DU LIEU'!A:E,5,0)</f>
        <v>4400000</v>
      </c>
      <c r="F312" s="31">
        <v>4400000</v>
      </c>
      <c r="G312" s="31">
        <f t="shared" si="4"/>
        <v>0</v>
      </c>
      <c r="H312" s="32" t="s">
        <v>4229</v>
      </c>
      <c r="I312" s="42"/>
      <c r="J312" s="29"/>
      <c r="K312" s="29"/>
    </row>
    <row r="313" spans="1:11">
      <c r="A313" s="44"/>
      <c r="B313" s="38"/>
      <c r="C313" s="40">
        <v>392140</v>
      </c>
      <c r="D313" s="30" t="str">
        <f>VLOOKUP(C313,'[2]DU LIEU'!A:E,2,0)</f>
        <v xml:space="preserve">Đinh Quỳnh Anh  </v>
      </c>
      <c r="E313" s="31">
        <f>VLOOKUP(C313,'[2]DU LIEU'!A:E,5,0)</f>
        <v>3800000</v>
      </c>
      <c r="F313" s="31">
        <v>3800000</v>
      </c>
      <c r="G313" s="31">
        <f t="shared" si="4"/>
        <v>0</v>
      </c>
      <c r="H313" s="32" t="s">
        <v>4230</v>
      </c>
      <c r="I313" s="42"/>
      <c r="J313" s="29"/>
      <c r="K313" s="29"/>
    </row>
    <row r="314" spans="1:11">
      <c r="A314" s="44"/>
      <c r="B314" s="38"/>
      <c r="C314" s="40">
        <v>392027</v>
      </c>
      <c r="D314" s="30" t="str">
        <f>VLOOKUP(C314,'[2]DU LIEU'!A:E,2,0)</f>
        <v xml:space="preserve">Nguyễn Thị Hương  </v>
      </c>
      <c r="E314" s="31">
        <f>VLOOKUP(C314,'[2]DU LIEU'!A:E,5,0)</f>
        <v>3800000</v>
      </c>
      <c r="F314" s="31">
        <v>3800000</v>
      </c>
      <c r="G314" s="31">
        <f t="shared" si="4"/>
        <v>0</v>
      </c>
      <c r="H314" s="32" t="s">
        <v>4231</v>
      </c>
      <c r="I314" s="42"/>
      <c r="J314" s="29"/>
      <c r="K314" s="29"/>
    </row>
    <row r="315" spans="1:11">
      <c r="A315" s="44"/>
      <c r="B315" s="38"/>
      <c r="C315" s="40">
        <v>392018</v>
      </c>
      <c r="D315" s="30" t="str">
        <f>VLOOKUP(C315,'[2]DU LIEU'!A:E,2,0)</f>
        <v xml:space="preserve">Đỗ Phương Thuý  </v>
      </c>
      <c r="E315" s="31">
        <f>VLOOKUP(C315,'[2]DU LIEU'!A:E,5,0)</f>
        <v>3800000</v>
      </c>
      <c r="F315" s="31">
        <v>3800000</v>
      </c>
      <c r="G315" s="31">
        <f t="shared" si="4"/>
        <v>0</v>
      </c>
      <c r="H315" s="32" t="s">
        <v>4232</v>
      </c>
      <c r="I315" s="42"/>
      <c r="J315" s="29"/>
      <c r="K315" s="29"/>
    </row>
    <row r="316" spans="1:11">
      <c r="A316" s="44"/>
      <c r="B316" s="38"/>
      <c r="C316" s="40">
        <v>392007</v>
      </c>
      <c r="D316" s="30" t="str">
        <f>VLOOKUP(C316,'[2]DU LIEU'!A:E,2,0)</f>
        <v xml:space="preserve">Phạm Thị Huệ  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4233</v>
      </c>
      <c r="I316" s="42"/>
      <c r="J316" s="29"/>
      <c r="K316" s="29"/>
    </row>
    <row r="317" spans="1:11">
      <c r="A317" s="44"/>
      <c r="B317" s="38"/>
      <c r="C317" s="40">
        <v>392034</v>
      </c>
      <c r="D317" s="30" t="str">
        <f>VLOOKUP(C317,'[2]DU LIEU'!A:E,2,0)</f>
        <v xml:space="preserve">Hạ Thị Hà  </v>
      </c>
      <c r="E317" s="31">
        <f>VLOOKUP(C317,'[2]DU LIEU'!A:E,5,0)</f>
        <v>3800000</v>
      </c>
      <c r="F317" s="31">
        <v>3800000</v>
      </c>
      <c r="G317" s="31">
        <f t="shared" si="4"/>
        <v>0</v>
      </c>
      <c r="H317" s="32" t="s">
        <v>4234</v>
      </c>
      <c r="I317" s="42"/>
      <c r="J317" s="29"/>
      <c r="K317" s="29"/>
    </row>
    <row r="318" spans="1:11">
      <c r="A318" s="44"/>
      <c r="B318" s="38"/>
      <c r="C318" s="40">
        <v>391250</v>
      </c>
      <c r="D318" s="30" t="str">
        <f>VLOOKUP(C318,'[2]DU LIEU'!A:E,2,0)</f>
        <v xml:space="preserve">Hoàng Nguyệt Hà  </v>
      </c>
      <c r="E318" s="31">
        <f>VLOOKUP(C318,'[2]DU LIEU'!A:E,5,0)</f>
        <v>4000000</v>
      </c>
      <c r="F318" s="31">
        <v>4000000</v>
      </c>
      <c r="G318" s="31">
        <f t="shared" si="4"/>
        <v>0</v>
      </c>
      <c r="H318" s="32" t="s">
        <v>4235</v>
      </c>
      <c r="I318" s="42"/>
      <c r="J318" s="29"/>
      <c r="K318" s="29"/>
    </row>
    <row r="319" spans="1:11">
      <c r="A319" s="44"/>
      <c r="B319" s="38"/>
      <c r="C319" s="40">
        <v>392468</v>
      </c>
      <c r="D319" s="30" t="str">
        <f>VLOOKUP(C319,'[2]DU LIEU'!A:E,2,0)</f>
        <v xml:space="preserve">Đặng Thị Lan  </v>
      </c>
      <c r="E319" s="31">
        <f>VLOOKUP(C319,'[2]DU LIEU'!A:E,5,0)</f>
        <v>3000000</v>
      </c>
      <c r="F319" s="31">
        <v>3000000</v>
      </c>
      <c r="G319" s="31">
        <f t="shared" si="4"/>
        <v>0</v>
      </c>
      <c r="H319" s="32" t="s">
        <v>4236</v>
      </c>
      <c r="I319" s="42"/>
      <c r="J319" s="29"/>
      <c r="K319" s="29"/>
    </row>
    <row r="320" spans="1:11">
      <c r="A320" s="44"/>
      <c r="B320" s="38"/>
      <c r="C320" s="40">
        <v>401721</v>
      </c>
      <c r="D320" s="30" t="str">
        <f>VLOOKUP(C320,'[2]DU LIEU'!A:E,2,0)</f>
        <v>Tô Thị Hương Ly</v>
      </c>
      <c r="E320" s="31">
        <f>VLOOKUP(C320,'[2]DU LIEU'!A:E,5,0)</f>
        <v>3000000</v>
      </c>
      <c r="F320" s="31">
        <v>3000000</v>
      </c>
      <c r="G320" s="31">
        <f t="shared" si="4"/>
        <v>0</v>
      </c>
      <c r="H320" s="32" t="s">
        <v>4237</v>
      </c>
      <c r="I320" s="42"/>
      <c r="J320" s="29"/>
      <c r="K320" s="29"/>
    </row>
    <row r="321" spans="1:11" ht="25.5">
      <c r="A321" s="44"/>
      <c r="B321" s="38"/>
      <c r="C321" s="40">
        <v>390512</v>
      </c>
      <c r="D321" s="30" t="str">
        <f>VLOOKUP(C321,'[2]DU LIEU'!A:E,2,0)</f>
        <v xml:space="preserve">Trương Thị Khánh Ly  </v>
      </c>
      <c r="E321" s="31">
        <f>VLOOKUP(C321,'[2]DU LIEU'!A:E,5,0)</f>
        <v>4000000</v>
      </c>
      <c r="F321" s="31">
        <v>4000000</v>
      </c>
      <c r="G321" s="31">
        <f t="shared" si="4"/>
        <v>0</v>
      </c>
      <c r="H321" s="32" t="s">
        <v>4238</v>
      </c>
      <c r="I321" s="42"/>
      <c r="J321" s="29"/>
      <c r="K321" s="29"/>
    </row>
    <row r="322" spans="1:11">
      <c r="A322" s="44"/>
      <c r="B322" s="38"/>
      <c r="C322" s="40">
        <v>390241</v>
      </c>
      <c r="D322" s="30" t="str">
        <f>VLOOKUP(C322,'[2]DU LIEU'!A:E,2,0)</f>
        <v xml:space="preserve">Mai Quỳnh Mai  </v>
      </c>
      <c r="E322" s="31">
        <f>VLOOKUP(C322,'[2]DU LIEU'!A:E,5,0)</f>
        <v>3800000</v>
      </c>
      <c r="F322" s="31">
        <v>3800000</v>
      </c>
      <c r="G322" s="31">
        <f t="shared" si="4"/>
        <v>0</v>
      </c>
      <c r="H322" s="32" t="s">
        <v>4239</v>
      </c>
      <c r="I322" s="42"/>
      <c r="J322" s="29"/>
      <c r="K322" s="29"/>
    </row>
    <row r="323" spans="1:11">
      <c r="A323" s="44"/>
      <c r="B323" s="38"/>
      <c r="C323" s="40">
        <v>402645</v>
      </c>
      <c r="D323" s="30" t="str">
        <f>VLOOKUP(C323,'[2]DU LIEU'!A:E,2,0)</f>
        <v>Nguyễn Thị Hoài Thương</v>
      </c>
      <c r="E323" s="31">
        <f>VLOOKUP(C323,'[2]DU LIEU'!A:E,5,0)</f>
        <v>2400000</v>
      </c>
      <c r="F323" s="31">
        <v>2400000</v>
      </c>
      <c r="G323" s="31">
        <f t="shared" si="4"/>
        <v>0</v>
      </c>
      <c r="H323" s="32" t="s">
        <v>4240</v>
      </c>
      <c r="I323" s="42"/>
      <c r="J323" s="29"/>
      <c r="K323" s="29"/>
    </row>
    <row r="324" spans="1:11">
      <c r="A324" s="44"/>
      <c r="B324" s="38"/>
      <c r="C324" s="40">
        <v>400954</v>
      </c>
      <c r="D324" s="30" t="str">
        <f>VLOOKUP(C324,'[2]DU LIEU'!A:E,2,0)</f>
        <v>Trương Thị Oanh</v>
      </c>
      <c r="E324" s="31">
        <f>VLOOKUP(C324,'[2]DU LIEU'!A:E,5,0)</f>
        <v>4000000</v>
      </c>
      <c r="F324" s="31">
        <v>4000000</v>
      </c>
      <c r="G324" s="31">
        <f t="shared" si="4"/>
        <v>0</v>
      </c>
      <c r="H324" s="32" t="s">
        <v>4241</v>
      </c>
      <c r="I324" s="42"/>
      <c r="J324" s="29"/>
      <c r="K324" s="29"/>
    </row>
    <row r="325" spans="1:11">
      <c r="A325" s="44"/>
      <c r="B325" s="38"/>
      <c r="C325" s="40">
        <v>403820</v>
      </c>
      <c r="D325" s="30" t="str">
        <f>VLOOKUP(C325,'[2]DU LIEU'!A:E,2,0)</f>
        <v>Vũ Thu Trang</v>
      </c>
      <c r="E325" s="31">
        <f>VLOOKUP(C325,'[2]DU LIEU'!A:E,5,0)</f>
        <v>3400000</v>
      </c>
      <c r="F325" s="31">
        <v>3400000</v>
      </c>
      <c r="G325" s="31">
        <f t="shared" si="4"/>
        <v>0</v>
      </c>
      <c r="H325" s="32" t="s">
        <v>4242</v>
      </c>
      <c r="I325" s="42"/>
      <c r="J325" s="29"/>
      <c r="K325" s="29"/>
    </row>
    <row r="326" spans="1:11">
      <c r="A326" s="44"/>
      <c r="B326" s="38"/>
      <c r="C326" s="40">
        <v>390969</v>
      </c>
      <c r="D326" s="30" t="str">
        <f>VLOOKUP(C326,'[2]DU LIEU'!A:E,2,0)</f>
        <v xml:space="preserve">Và A Chá  </v>
      </c>
      <c r="E326" s="31">
        <f>VLOOKUP(C326,'[2]DU LIEU'!A:E,5,0)</f>
        <v>800000</v>
      </c>
      <c r="F326" s="31">
        <v>800000</v>
      </c>
      <c r="G326" s="31">
        <f t="shared" si="4"/>
        <v>0</v>
      </c>
      <c r="H326" s="32" t="s">
        <v>4243</v>
      </c>
      <c r="I326" s="42"/>
      <c r="J326" s="29"/>
      <c r="K326" s="29"/>
    </row>
    <row r="327" spans="1:11">
      <c r="A327" s="44"/>
      <c r="B327" s="38"/>
      <c r="C327" s="40">
        <v>390229</v>
      </c>
      <c r="D327" s="30" t="str">
        <f>VLOOKUP(C327,'[2]DU LIEU'!A:E,2,0)</f>
        <v xml:space="preserve">Nguyễn Thị Thủy  </v>
      </c>
      <c r="E327" s="31">
        <f>VLOOKUP(C327,'[2]DU LIEU'!A:E,5,0)</f>
        <v>5000000</v>
      </c>
      <c r="F327" s="31">
        <v>5000000</v>
      </c>
      <c r="G327" s="31">
        <f t="shared" si="4"/>
        <v>0</v>
      </c>
      <c r="H327" s="32" t="s">
        <v>4244</v>
      </c>
      <c r="I327" s="42"/>
      <c r="J327" s="29"/>
      <c r="K327" s="29"/>
    </row>
    <row r="328" spans="1:11">
      <c r="A328" s="44"/>
      <c r="B328" s="38"/>
      <c r="C328" s="40">
        <v>390230</v>
      </c>
      <c r="D328" s="30" t="str">
        <f>VLOOKUP(C328,'[2]DU LIEU'!A:E,2,0)</f>
        <v xml:space="preserve">Bùi Đức Long  </v>
      </c>
      <c r="E328" s="31">
        <f>VLOOKUP(C328,'[2]DU LIEU'!A:E,5,0)</f>
        <v>4000000</v>
      </c>
      <c r="F328" s="31">
        <v>4000000</v>
      </c>
      <c r="G328" s="31">
        <f t="shared" si="4"/>
        <v>0</v>
      </c>
      <c r="H328" s="32" t="s">
        <v>4245</v>
      </c>
      <c r="I328" s="42"/>
      <c r="J328" s="29"/>
      <c r="K328" s="29"/>
    </row>
    <row r="329" spans="1:11">
      <c r="A329" s="44"/>
      <c r="B329" s="38"/>
      <c r="C329" s="40">
        <v>402326</v>
      </c>
      <c r="D329" s="30" t="str">
        <f>VLOOKUP(C329,'[2]DU LIEU'!A:E,2,0)</f>
        <v>Đỗ Thị Thanh Hằng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4246</v>
      </c>
      <c r="I329" s="42"/>
      <c r="J329" s="29"/>
      <c r="K329" s="29"/>
    </row>
    <row r="330" spans="1:11">
      <c r="A330" s="44"/>
      <c r="B330" s="38"/>
      <c r="C330" s="40">
        <v>401250</v>
      </c>
      <c r="D330" s="30" t="str">
        <f>VLOOKUP(C330,'[2]DU LIEU'!A:E,2,0)</f>
        <v>Nông Thu Hồng</v>
      </c>
      <c r="E330" s="31">
        <f>VLOOKUP(C330,'[2]DU LIEU'!A:E,5,0)</f>
        <v>3800000</v>
      </c>
      <c r="F330" s="31">
        <v>3800000</v>
      </c>
      <c r="G330" s="31">
        <f t="shared" si="4"/>
        <v>0</v>
      </c>
      <c r="H330" s="32" t="s">
        <v>4247</v>
      </c>
      <c r="I330" s="42"/>
      <c r="J330" s="29"/>
      <c r="K330" s="29"/>
    </row>
    <row r="331" spans="1:11">
      <c r="A331" s="44"/>
      <c r="B331" s="38"/>
      <c r="C331" s="40">
        <v>391441</v>
      </c>
      <c r="D331" s="30" t="str">
        <f>VLOOKUP(C331,'[2]DU LIEU'!A:E,2,0)</f>
        <v xml:space="preserve">Hoàng Thị Oanh  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4248</v>
      </c>
      <c r="I331" s="42"/>
      <c r="J331" s="29"/>
      <c r="K331" s="29"/>
    </row>
    <row r="332" spans="1:11" ht="25.5">
      <c r="A332" s="44"/>
      <c r="B332" s="38"/>
      <c r="C332" s="40">
        <v>381065</v>
      </c>
      <c r="D332" s="30" t="str">
        <f>VLOOKUP(C332,'[2]DU LIEU'!A:E,2,0)</f>
        <v xml:space="preserve">Quách Thị Trang  </v>
      </c>
      <c r="E332" s="31">
        <f>VLOOKUP(C332,'[2]DU LIEU'!A:E,5,0)</f>
        <v>800000</v>
      </c>
      <c r="F332" s="31">
        <v>800000</v>
      </c>
      <c r="G332" s="31">
        <f t="shared" si="4"/>
        <v>0</v>
      </c>
      <c r="H332" s="32" t="s">
        <v>4249</v>
      </c>
      <c r="I332" s="42"/>
      <c r="J332" s="29"/>
      <c r="K332" s="29"/>
    </row>
    <row r="333" spans="1:11">
      <c r="A333" s="44"/>
      <c r="B333" s="38"/>
      <c r="C333" s="40">
        <v>390757</v>
      </c>
      <c r="D333" s="30" t="str">
        <f>VLOOKUP(C333,'[2]DU LIEU'!A:E,2,0)</f>
        <v xml:space="preserve">Lê Thị Oanh  </v>
      </c>
      <c r="E333" s="31">
        <f>VLOOKUP(C333,'[2]DU LIEU'!A:E,5,0)</f>
        <v>3800000</v>
      </c>
      <c r="F333" s="31">
        <v>3800000</v>
      </c>
      <c r="G333" s="31">
        <f t="shared" si="4"/>
        <v>0</v>
      </c>
      <c r="H333" s="32" t="s">
        <v>4250</v>
      </c>
      <c r="I333" s="42"/>
      <c r="J333" s="29"/>
      <c r="K333" s="29"/>
    </row>
    <row r="334" spans="1:11" ht="25.5">
      <c r="A334" s="44"/>
      <c r="B334" s="38"/>
      <c r="C334" s="40">
        <v>400641</v>
      </c>
      <c r="D334" s="30" t="str">
        <f>VLOOKUP(C334,'[2]DU LIEU'!A:E,2,0)</f>
        <v>Trần Thị Lan Trang</v>
      </c>
      <c r="E334" s="31">
        <f>VLOOKUP(C334,'[2]DU LIEU'!A:E,5,0)</f>
        <v>4200000</v>
      </c>
      <c r="F334" s="31">
        <v>4200000</v>
      </c>
      <c r="G334" s="31">
        <f t="shared" si="4"/>
        <v>0</v>
      </c>
      <c r="H334" s="32" t="s">
        <v>4251</v>
      </c>
      <c r="I334" s="42"/>
      <c r="J334" s="29"/>
      <c r="K334" s="29"/>
    </row>
    <row r="335" spans="1:11">
      <c r="A335" s="44"/>
      <c r="B335" s="38"/>
      <c r="C335" s="40">
        <v>380204</v>
      </c>
      <c r="D335" s="30" t="str">
        <f>VLOOKUP(C335,'[2]DU LIEU'!A:E,2,0)</f>
        <v xml:space="preserve">Trần Hoàng Lâm  </v>
      </c>
      <c r="E335" s="31">
        <f>VLOOKUP(C335,'[2]DU LIEU'!A:E,5,0)</f>
        <v>400000</v>
      </c>
      <c r="F335" s="31">
        <v>400000</v>
      </c>
      <c r="G335" s="31">
        <f t="shared" si="4"/>
        <v>0</v>
      </c>
      <c r="H335" s="32" t="s">
        <v>4252</v>
      </c>
      <c r="I335" s="42"/>
      <c r="J335" s="29"/>
      <c r="K335" s="29"/>
    </row>
    <row r="336" spans="1:11">
      <c r="A336" s="44"/>
      <c r="B336" s="38"/>
      <c r="C336" s="40">
        <v>401037</v>
      </c>
      <c r="D336" s="30" t="str">
        <f>VLOOKUP(C336,'[2]DU LIEU'!A:E,2,0)</f>
        <v>Chu Quốc Toản</v>
      </c>
      <c r="E336" s="31">
        <f>VLOOKUP(C336,'[2]DU LIEU'!A:E,5,0)</f>
        <v>4000000</v>
      </c>
      <c r="F336" s="31">
        <v>4000000</v>
      </c>
      <c r="G336" s="31">
        <f t="shared" ref="G336:G397" si="5">F336-E336</f>
        <v>0</v>
      </c>
      <c r="H336" s="32" t="s">
        <v>4253</v>
      </c>
      <c r="I336" s="42"/>
      <c r="J336" s="29"/>
      <c r="K336" s="29"/>
    </row>
    <row r="337" spans="1:11">
      <c r="A337" s="44"/>
      <c r="B337" s="38"/>
      <c r="C337" s="40">
        <v>401236</v>
      </c>
      <c r="D337" s="30" t="str">
        <f>VLOOKUP(C337,'[2]DU LIEU'!A:E,2,0)</f>
        <v>Đặng Thị Hằng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4254</v>
      </c>
      <c r="I337" s="42"/>
      <c r="J337" s="29"/>
      <c r="K337" s="29"/>
    </row>
    <row r="338" spans="1:11">
      <c r="A338" s="44"/>
      <c r="B338" s="38"/>
      <c r="C338" s="40">
        <v>401569</v>
      </c>
      <c r="D338" s="30" t="str">
        <f>VLOOKUP(C338,'[2]DU LIEU'!A:E,2,0)</f>
        <v>Lục Thảo Hiếu</v>
      </c>
      <c r="E338" s="31">
        <f>VLOOKUP(C338,'[2]DU LIEU'!A:E,5,0)</f>
        <v>1700000</v>
      </c>
      <c r="F338" s="31">
        <v>1700000</v>
      </c>
      <c r="G338" s="31">
        <f t="shared" si="5"/>
        <v>0</v>
      </c>
      <c r="H338" s="32" t="s">
        <v>4255</v>
      </c>
      <c r="I338" s="42"/>
      <c r="J338" s="29"/>
      <c r="K338" s="29"/>
    </row>
    <row r="339" spans="1:11">
      <c r="A339" s="44"/>
      <c r="B339" s="38"/>
      <c r="C339" s="40">
        <v>401259</v>
      </c>
      <c r="D339" s="30" t="str">
        <f>VLOOKUP(C339,'[2]DU LIEU'!A:E,2,0)</f>
        <v>Trịnh Thị Như Quỳnh</v>
      </c>
      <c r="E339" s="31">
        <f>VLOOKUP(C339,'[2]DU LIEU'!A:E,5,0)</f>
        <v>1080000</v>
      </c>
      <c r="F339" s="31">
        <v>1080000</v>
      </c>
      <c r="G339" s="31">
        <f t="shared" si="5"/>
        <v>0</v>
      </c>
      <c r="H339" s="32" t="s">
        <v>4256</v>
      </c>
      <c r="I339" s="42"/>
      <c r="J339" s="29"/>
      <c r="K339" s="29"/>
    </row>
    <row r="340" spans="1:11">
      <c r="A340" s="44"/>
      <c r="B340" s="38"/>
      <c r="C340" s="40">
        <v>392135</v>
      </c>
      <c r="D340" s="30" t="str">
        <f>VLOOKUP(C340,'[2]DU LIEU'!A:E,2,0)</f>
        <v xml:space="preserve">Vi Thu Thảo  </v>
      </c>
      <c r="E340" s="31">
        <f>VLOOKUP(C340,'[2]DU LIEU'!A:E,5,0)</f>
        <v>4000000</v>
      </c>
      <c r="F340" s="31">
        <v>4000000</v>
      </c>
      <c r="G340" s="31">
        <f t="shared" si="5"/>
        <v>0</v>
      </c>
      <c r="H340" s="32" t="s">
        <v>4257</v>
      </c>
      <c r="I340" s="42"/>
      <c r="J340" s="29"/>
      <c r="K340" s="29"/>
    </row>
    <row r="341" spans="1:11">
      <c r="A341" s="44"/>
      <c r="B341" s="38"/>
      <c r="C341" s="40">
        <v>382704</v>
      </c>
      <c r="D341" s="30" t="str">
        <f>VLOOKUP(C341,'[2]DU LIEU'!A:E,2,0)</f>
        <v xml:space="preserve">Nguyễn Thị Thanh Mai  </v>
      </c>
      <c r="E341" s="31">
        <f>VLOOKUP(C341,'[2]DU LIEU'!A:E,5,0)</f>
        <v>2400000</v>
      </c>
      <c r="F341" s="31">
        <v>2400000</v>
      </c>
      <c r="G341" s="31">
        <f t="shared" si="5"/>
        <v>0</v>
      </c>
      <c r="H341" s="32" t="s">
        <v>4258</v>
      </c>
      <c r="I341" s="42"/>
      <c r="J341" s="29"/>
      <c r="K341" s="29"/>
    </row>
    <row r="342" spans="1:11">
      <c r="A342" s="44"/>
      <c r="B342" s="38"/>
      <c r="C342" s="40">
        <v>390656</v>
      </c>
      <c r="D342" s="30" t="str">
        <f>VLOOKUP(C342,'[2]DU LIEU'!A:E,2,0)</f>
        <v xml:space="preserve">Nguyễn Tuấn Anh  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4259</v>
      </c>
      <c r="I342" s="42"/>
      <c r="J342" s="29"/>
      <c r="K342" s="29"/>
    </row>
    <row r="343" spans="1:11" ht="25.5">
      <c r="A343" s="44"/>
      <c r="B343" s="38"/>
      <c r="C343" s="40">
        <v>401868</v>
      </c>
      <c r="D343" s="30" t="str">
        <f>VLOOKUP(C343,'[2]DU LIEU'!A:E,2,0)</f>
        <v>Lê Hà Khanh</v>
      </c>
      <c r="E343" s="31">
        <f>VLOOKUP(C343,'[2]DU LIEU'!A:E,5,0)</f>
        <v>3600000</v>
      </c>
      <c r="F343" s="31">
        <v>3600000</v>
      </c>
      <c r="G343" s="31">
        <f t="shared" si="5"/>
        <v>0</v>
      </c>
      <c r="H343" s="32" t="s">
        <v>4260</v>
      </c>
      <c r="I343" s="42"/>
      <c r="J343" s="29"/>
      <c r="K343" s="29"/>
    </row>
    <row r="344" spans="1:11">
      <c r="A344" s="44"/>
      <c r="B344" s="38"/>
      <c r="C344" s="40">
        <v>382524</v>
      </c>
      <c r="D344" s="30" t="str">
        <f>VLOOKUP(C344,'[2]DU LIEU'!A:E,2,0)</f>
        <v xml:space="preserve">Lê Quỳnh Anh  </v>
      </c>
      <c r="E344" s="31">
        <f>VLOOKUP(C344,'[2]DU LIEU'!A:E,5,0)</f>
        <v>2000000</v>
      </c>
      <c r="F344" s="31">
        <v>2000000</v>
      </c>
      <c r="G344" s="31">
        <f t="shared" si="5"/>
        <v>0</v>
      </c>
      <c r="H344" s="32" t="s">
        <v>4261</v>
      </c>
      <c r="I344" s="42"/>
      <c r="J344" s="29"/>
      <c r="K344" s="29"/>
    </row>
    <row r="345" spans="1:11">
      <c r="A345" s="44"/>
      <c r="B345" s="38"/>
      <c r="C345" s="40">
        <v>390933</v>
      </c>
      <c r="D345" s="30" t="str">
        <f>VLOOKUP(C345,'[2]DU LIEU'!A:E,2,0)</f>
        <v xml:space="preserve">Trần Quốc Hưng  </v>
      </c>
      <c r="E345" s="31">
        <f>VLOOKUP(C345,'[2]DU LIEU'!A:E,5,0)</f>
        <v>3600000</v>
      </c>
      <c r="F345" s="31">
        <v>3600000</v>
      </c>
      <c r="G345" s="31">
        <f t="shared" si="5"/>
        <v>0</v>
      </c>
      <c r="H345" s="32" t="s">
        <v>4262</v>
      </c>
      <c r="I345" s="42"/>
      <c r="J345" s="29"/>
      <c r="K345" s="29"/>
    </row>
    <row r="346" spans="1:11" ht="25.5">
      <c r="A346" s="44"/>
      <c r="B346" s="38"/>
      <c r="C346" s="40">
        <v>390410</v>
      </c>
      <c r="D346" s="30" t="str">
        <f>VLOOKUP(C346,'[2]DU LIEU'!A:E,2,0)</f>
        <v xml:space="preserve">Nguyễn Thị Minh Thu  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4263</v>
      </c>
      <c r="I346" s="42"/>
      <c r="J346" s="29"/>
      <c r="K346" s="29"/>
    </row>
    <row r="347" spans="1:11">
      <c r="A347" s="44"/>
      <c r="B347" s="38"/>
      <c r="C347" s="40">
        <v>382844</v>
      </c>
      <c r="D347" s="30" t="str">
        <f>VLOOKUP(C347,'[2]DU LIEU'!A:E,2,0)</f>
        <v xml:space="preserve">Nguyễn Thị Kiều Trang  </v>
      </c>
      <c r="E347" s="31">
        <f>VLOOKUP(C347,'[2]DU LIEU'!A:E,5,0)</f>
        <v>2800000</v>
      </c>
      <c r="F347" s="31">
        <v>2800000</v>
      </c>
      <c r="G347" s="31">
        <f t="shared" si="5"/>
        <v>0</v>
      </c>
      <c r="H347" s="32" t="s">
        <v>4264</v>
      </c>
      <c r="I347" s="42"/>
      <c r="J347" s="29"/>
      <c r="K347" s="29"/>
    </row>
    <row r="348" spans="1:11">
      <c r="A348" s="44"/>
      <c r="B348" s="38"/>
      <c r="C348" s="40">
        <v>390503</v>
      </c>
      <c r="D348" s="30" t="str">
        <f>VLOOKUP(C348,'[2]DU LIEU'!A:E,2,0)</f>
        <v xml:space="preserve">Phạm Minh Quý  </v>
      </c>
      <c r="E348" s="31">
        <f>VLOOKUP(C348,'[2]DU LIEU'!A:E,5,0)</f>
        <v>4200000</v>
      </c>
      <c r="F348" s="31">
        <v>4200000</v>
      </c>
      <c r="G348" s="31">
        <f t="shared" si="5"/>
        <v>0</v>
      </c>
      <c r="H348" s="32" t="s">
        <v>4265</v>
      </c>
      <c r="I348" s="42"/>
      <c r="J348" s="29"/>
      <c r="K348" s="29"/>
    </row>
    <row r="349" spans="1:11">
      <c r="A349" s="44"/>
      <c r="B349" s="38"/>
      <c r="C349" s="40">
        <v>382225</v>
      </c>
      <c r="D349" s="30" t="str">
        <f>VLOOKUP(C349,'[2]DU LIEU'!A:E,2,0)</f>
        <v xml:space="preserve">Đỗ Thị Thuý Hạnh  </v>
      </c>
      <c r="E349" s="31">
        <f>VLOOKUP(C349,'[2]DU LIEU'!A:E,5,0)</f>
        <v>2000000</v>
      </c>
      <c r="F349" s="31">
        <v>2000000</v>
      </c>
      <c r="G349" s="31">
        <f t="shared" si="5"/>
        <v>0</v>
      </c>
      <c r="H349" s="32" t="s">
        <v>4266</v>
      </c>
      <c r="I349" s="42"/>
      <c r="J349" s="29"/>
      <c r="K349" s="29"/>
    </row>
    <row r="350" spans="1:11">
      <c r="A350" s="44"/>
      <c r="B350" s="38"/>
      <c r="C350" s="40">
        <v>391723</v>
      </c>
      <c r="D350" s="30" t="str">
        <f>VLOOKUP(C350,'[2]DU LIEU'!A:E,2,0)</f>
        <v xml:space="preserve">Nguyễn Quang Vinh  </v>
      </c>
      <c r="E350" s="31">
        <f>VLOOKUP(C350,'[2]DU LIEU'!A:E,5,0)</f>
        <v>4400000</v>
      </c>
      <c r="F350" s="31">
        <v>4400000</v>
      </c>
      <c r="G350" s="31">
        <f t="shared" si="5"/>
        <v>0</v>
      </c>
      <c r="H350" s="32" t="s">
        <v>4267</v>
      </c>
      <c r="I350" s="42"/>
      <c r="J350" s="29"/>
      <c r="K350" s="29"/>
    </row>
    <row r="351" spans="1:11">
      <c r="A351" s="44"/>
      <c r="B351" s="38"/>
      <c r="C351" s="40">
        <v>390449</v>
      </c>
      <c r="D351" s="30" t="str">
        <f>VLOOKUP(C351,'[2]DU LIEU'!A:E,2,0)</f>
        <v xml:space="preserve">Văn Thị Tuyết  </v>
      </c>
      <c r="E351" s="31">
        <f>VLOOKUP(C351,'[2]DU LIEU'!A:E,5,0)</f>
        <v>3800000</v>
      </c>
      <c r="F351" s="31">
        <v>3800000</v>
      </c>
      <c r="G351" s="31">
        <f t="shared" si="5"/>
        <v>0</v>
      </c>
      <c r="H351" s="32" t="s">
        <v>4268</v>
      </c>
      <c r="I351" s="42"/>
      <c r="J351" s="29"/>
      <c r="K351" s="29"/>
    </row>
    <row r="352" spans="1:11">
      <c r="A352" s="44"/>
      <c r="B352" s="38"/>
      <c r="C352" s="40">
        <v>403059</v>
      </c>
      <c r="D352" s="30" t="str">
        <f>VLOOKUP(C352,'[2]DU LIEU'!A:E,2,0)</f>
        <v>Phạm Văn Hùng</v>
      </c>
      <c r="E352" s="31">
        <f>VLOOKUP(C352,'[2]DU LIEU'!A:E,5,0)</f>
        <v>15300000</v>
      </c>
      <c r="F352" s="31">
        <v>15300000</v>
      </c>
      <c r="G352" s="31">
        <f t="shared" si="5"/>
        <v>0</v>
      </c>
      <c r="H352" s="32" t="s">
        <v>4269</v>
      </c>
      <c r="I352" s="42"/>
      <c r="J352" s="29"/>
      <c r="K352" s="29"/>
    </row>
    <row r="353" spans="1:11">
      <c r="A353" s="44"/>
      <c r="B353" s="38"/>
      <c r="C353" s="40">
        <v>403305</v>
      </c>
      <c r="D353" s="30" t="str">
        <f>VLOOKUP(C353,'[2]DU LIEU'!A:E,2,0)</f>
        <v>Nguyễn Thị ái Lành</v>
      </c>
      <c r="E353" s="31">
        <f>VLOOKUP(C353,'[2]DU LIEU'!A:E,5,0)</f>
        <v>4400000</v>
      </c>
      <c r="F353" s="31">
        <v>4400000</v>
      </c>
      <c r="G353" s="31">
        <f t="shared" si="5"/>
        <v>0</v>
      </c>
      <c r="H353" s="32" t="s">
        <v>4270</v>
      </c>
      <c r="I353" s="42"/>
      <c r="J353" s="29"/>
      <c r="K353" s="29"/>
    </row>
    <row r="354" spans="1:11">
      <c r="A354" s="44"/>
      <c r="B354" s="38"/>
      <c r="C354" s="40">
        <v>403302</v>
      </c>
      <c r="D354" s="30" t="str">
        <f>VLOOKUP(C354,'[2]DU LIEU'!A:E,2,0)</f>
        <v>Nguyễn Thanh Hương</v>
      </c>
      <c r="E354" s="31">
        <f>VLOOKUP(C354,'[2]DU LIEU'!A:E,5,0)</f>
        <v>3200000</v>
      </c>
      <c r="F354" s="31">
        <v>3200000</v>
      </c>
      <c r="G354" s="31">
        <f t="shared" si="5"/>
        <v>0</v>
      </c>
      <c r="H354" s="32" t="s">
        <v>4271</v>
      </c>
      <c r="I354" s="42"/>
      <c r="J354" s="29"/>
      <c r="K354" s="29"/>
    </row>
    <row r="355" spans="1:11">
      <c r="A355" s="44"/>
      <c r="B355" s="38"/>
      <c r="C355" s="40">
        <v>401268</v>
      </c>
      <c r="D355" s="30" t="str">
        <f>VLOOKUP(C355,'[2]DU LIEU'!A:E,2,0)</f>
        <v>Lương ý Dung</v>
      </c>
      <c r="E355" s="31">
        <f>VLOOKUP(C355,'[2]DU LIEU'!A:E,5,0)</f>
        <v>400000</v>
      </c>
      <c r="F355" s="31">
        <v>400000</v>
      </c>
      <c r="G355" s="31">
        <f t="shared" si="5"/>
        <v>0</v>
      </c>
      <c r="H355" s="32" t="s">
        <v>4272</v>
      </c>
      <c r="I355" s="42"/>
      <c r="J355" s="29"/>
      <c r="K355" s="29"/>
    </row>
    <row r="356" spans="1:11" ht="25.5">
      <c r="A356" s="44"/>
      <c r="B356" s="38"/>
      <c r="C356" s="40">
        <v>382204</v>
      </c>
      <c r="D356" s="30" t="str">
        <f>VLOOKUP(C356,'[2]DU LIEU'!A:E,2,0)</f>
        <v xml:space="preserve">Nguyễn Như Phương  </v>
      </c>
      <c r="E356" s="31">
        <f>VLOOKUP(C356,'[2]DU LIEU'!A:E,5,0)</f>
        <v>2000000</v>
      </c>
      <c r="F356" s="31">
        <v>2000000</v>
      </c>
      <c r="G356" s="31">
        <f t="shared" si="5"/>
        <v>0</v>
      </c>
      <c r="H356" s="32" t="s">
        <v>4273</v>
      </c>
      <c r="I356" s="42"/>
      <c r="J356" s="29"/>
      <c r="K356" s="29"/>
    </row>
    <row r="357" spans="1:11" ht="25.5">
      <c r="A357" s="44"/>
      <c r="B357" s="38"/>
      <c r="C357" s="40">
        <v>402636</v>
      </c>
      <c r="D357" s="30" t="str">
        <f>VLOOKUP(C357,'[2]DU LIEU'!A:E,2,0)</f>
        <v>Nguyễn Phương Thanh</v>
      </c>
      <c r="E357" s="31">
        <f>VLOOKUP(C357,'[2]DU LIEU'!A:E,5,0)</f>
        <v>3800000</v>
      </c>
      <c r="F357" s="31">
        <v>3800000</v>
      </c>
      <c r="G357" s="31">
        <f t="shared" si="5"/>
        <v>0</v>
      </c>
      <c r="H357" s="32" t="s">
        <v>4274</v>
      </c>
      <c r="I357" s="42"/>
      <c r="J357" s="29"/>
      <c r="K357" s="29"/>
    </row>
    <row r="358" spans="1:11" ht="25.5">
      <c r="A358" s="44"/>
      <c r="B358" s="38"/>
      <c r="C358" s="40">
        <v>391708</v>
      </c>
      <c r="D358" s="30" t="str">
        <f>VLOOKUP(C358,'[2]DU LIEU'!A:E,2,0)</f>
        <v xml:space="preserve">Phan Thùy Linh  </v>
      </c>
      <c r="E358" s="31">
        <f>VLOOKUP(C358,'[2]DU LIEU'!A:E,5,0)</f>
        <v>1200000</v>
      </c>
      <c r="F358" s="31">
        <v>1200000</v>
      </c>
      <c r="G358" s="31">
        <f t="shared" si="5"/>
        <v>0</v>
      </c>
      <c r="H358" s="32" t="s">
        <v>4275</v>
      </c>
      <c r="I358" s="42"/>
      <c r="J358" s="29"/>
      <c r="K358" s="29"/>
    </row>
    <row r="359" spans="1:11" ht="25.5">
      <c r="A359" s="44"/>
      <c r="B359" s="38"/>
      <c r="C359" s="40">
        <v>400209</v>
      </c>
      <c r="D359" s="30" t="str">
        <f>VLOOKUP(C359,'[2]DU LIEU'!A:E,2,0)</f>
        <v>Đường Hải Yến</v>
      </c>
      <c r="E359" s="31">
        <f>VLOOKUP(C359,'[2]DU LIEU'!A:E,5,0)</f>
        <v>1140000</v>
      </c>
      <c r="F359" s="31">
        <v>1140000</v>
      </c>
      <c r="G359" s="31">
        <f t="shared" si="5"/>
        <v>0</v>
      </c>
      <c r="H359" s="32" t="s">
        <v>4276</v>
      </c>
      <c r="I359" s="42"/>
      <c r="J359" s="29"/>
      <c r="K359" s="29"/>
    </row>
    <row r="360" spans="1:11" ht="25.5">
      <c r="A360" s="44"/>
      <c r="B360" s="38"/>
      <c r="C360" s="40">
        <v>400935</v>
      </c>
      <c r="D360" s="30" t="str">
        <f>VLOOKUP(C360,'[2]DU LIEU'!A:E,2,0)</f>
        <v>Trần Thị Thúy</v>
      </c>
      <c r="E360" s="31">
        <f>VLOOKUP(C360,'[2]DU LIEU'!A:E,5,0)</f>
        <v>4000000</v>
      </c>
      <c r="F360" s="31">
        <v>4000000</v>
      </c>
      <c r="G360" s="31">
        <f t="shared" si="5"/>
        <v>0</v>
      </c>
      <c r="H360" s="32" t="s">
        <v>4277</v>
      </c>
      <c r="I360" s="42"/>
      <c r="J360" s="29"/>
      <c r="K360" s="29"/>
    </row>
    <row r="361" spans="1:11" ht="25.5">
      <c r="A361" s="44"/>
      <c r="B361" s="38"/>
      <c r="C361" s="40">
        <v>380501</v>
      </c>
      <c r="D361" s="30" t="str">
        <f>VLOOKUP(C361,'[2]DU LIEU'!A:E,2,0)</f>
        <v xml:space="preserve">Nguyễn Thị Dung  </v>
      </c>
      <c r="E361" s="31">
        <f>VLOOKUP(C361,'[2]DU LIEU'!A:E,5,0)</f>
        <v>1800000</v>
      </c>
      <c r="F361" s="31">
        <v>1800000</v>
      </c>
      <c r="G361" s="31">
        <f t="shared" si="5"/>
        <v>0</v>
      </c>
      <c r="H361" s="32" t="s">
        <v>4278</v>
      </c>
      <c r="I361" s="42"/>
      <c r="J361" s="29"/>
      <c r="K361" s="29"/>
    </row>
    <row r="362" spans="1:11">
      <c r="A362" s="44"/>
      <c r="B362" s="38"/>
      <c r="C362" s="40">
        <v>392657</v>
      </c>
      <c r="D362" s="30" t="str">
        <f>VLOOKUP(C362,'[2]DU LIEU'!A:E,2,0)</f>
        <v xml:space="preserve">Vũ Ngọc Thanh Hoa  </v>
      </c>
      <c r="E362" s="31">
        <f>VLOOKUP(C362,'[2]DU LIEU'!A:E,5,0)</f>
        <v>3000000</v>
      </c>
      <c r="F362" s="31">
        <v>3000000</v>
      </c>
      <c r="G362" s="31">
        <f t="shared" si="5"/>
        <v>0</v>
      </c>
      <c r="H362" s="32" t="s">
        <v>4279</v>
      </c>
      <c r="I362" s="42"/>
      <c r="J362" s="29"/>
      <c r="K362" s="29"/>
    </row>
    <row r="363" spans="1:11">
      <c r="A363" s="44"/>
      <c r="B363" s="38"/>
      <c r="C363" s="40">
        <v>390253</v>
      </c>
      <c r="D363" s="30" t="str">
        <f>VLOOKUP(C363,'[2]DU LIEU'!A:E,2,0)</f>
        <v xml:space="preserve">Nguyễn Hạnh Trinh  </v>
      </c>
      <c r="E363" s="31">
        <f>VLOOKUP(C363,'[2]DU LIEU'!A:E,5,0)</f>
        <v>17000000</v>
      </c>
      <c r="F363" s="31">
        <v>17000000</v>
      </c>
      <c r="G363" s="31">
        <f t="shared" si="5"/>
        <v>0</v>
      </c>
      <c r="H363" s="32" t="s">
        <v>4280</v>
      </c>
      <c r="I363" s="42"/>
      <c r="J363" s="29"/>
      <c r="K363" s="29"/>
    </row>
    <row r="364" spans="1:11">
      <c r="A364" s="44"/>
      <c r="B364" s="38"/>
      <c r="C364" s="40">
        <v>391246</v>
      </c>
      <c r="D364" s="30" t="str">
        <f>VLOOKUP(C364,'[2]DU LIEU'!A:E,2,0)</f>
        <v xml:space="preserve">Nguyễn Thị Khánh Linh  </v>
      </c>
      <c r="E364" s="31">
        <f>VLOOKUP(C364,'[2]DU LIEU'!A:E,5,0)</f>
        <v>4000000</v>
      </c>
      <c r="F364" s="31">
        <v>4000000</v>
      </c>
      <c r="G364" s="31">
        <f t="shared" si="5"/>
        <v>0</v>
      </c>
      <c r="H364" s="32" t="s">
        <v>4281</v>
      </c>
      <c r="I364" s="42"/>
      <c r="J364" s="29"/>
      <c r="K364" s="29"/>
    </row>
    <row r="365" spans="1:11">
      <c r="A365" s="44"/>
      <c r="B365" s="38"/>
      <c r="C365" s="40">
        <v>402805</v>
      </c>
      <c r="D365" s="30" t="str">
        <f>VLOOKUP(C365,'[2]DU LIEU'!A:E,2,0)</f>
        <v>Nguyễn Lê Ngọc</v>
      </c>
      <c r="E365" s="31">
        <f>VLOOKUP(C365,'[2]DU LIEU'!A:E,5,0)</f>
        <v>4000000</v>
      </c>
      <c r="F365" s="31">
        <v>4000000</v>
      </c>
      <c r="G365" s="31">
        <f t="shared" si="5"/>
        <v>0</v>
      </c>
      <c r="H365" s="32" t="s">
        <v>4282</v>
      </c>
      <c r="I365" s="42"/>
      <c r="J365" s="29"/>
      <c r="K365" s="29"/>
    </row>
    <row r="366" spans="1:11">
      <c r="A366" s="44"/>
      <c r="B366" s="38"/>
      <c r="C366" s="40">
        <v>391959</v>
      </c>
      <c r="D366" s="30" t="str">
        <f>VLOOKUP(C366,'[2]DU LIEU'!A:E,2,0)</f>
        <v xml:space="preserve">Đỗ Hồng Trang  </v>
      </c>
      <c r="E366" s="31">
        <f>VLOOKUP(C366,'[2]DU LIEU'!A:E,5,0)</f>
        <v>4000000</v>
      </c>
      <c r="F366" s="31">
        <v>4000000</v>
      </c>
      <c r="G366" s="31">
        <f t="shared" si="5"/>
        <v>0</v>
      </c>
      <c r="H366" s="32" t="s">
        <v>4283</v>
      </c>
      <c r="I366" s="42"/>
      <c r="J366" s="29"/>
      <c r="K366" s="29"/>
    </row>
    <row r="367" spans="1:11">
      <c r="A367" s="44"/>
      <c r="B367" s="38"/>
      <c r="C367" s="40">
        <v>380509</v>
      </c>
      <c r="D367" s="30" t="str">
        <f>VLOOKUP(C367,'[2]DU LIEU'!A:E,2,0)</f>
        <v xml:space="preserve">Phạm Thị Dịu  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4284</v>
      </c>
      <c r="I367" s="42"/>
      <c r="J367" s="29"/>
      <c r="K367" s="29"/>
    </row>
    <row r="368" spans="1:11">
      <c r="A368" s="44"/>
      <c r="B368" s="38"/>
      <c r="C368" s="40">
        <v>402150</v>
      </c>
      <c r="D368" s="30" t="str">
        <f>VLOOKUP(C368,'[2]DU LIEU'!A:E,2,0)</f>
        <v>Đỗ Thị Giang</v>
      </c>
      <c r="E368" s="31">
        <f>VLOOKUP(C368,'[2]DU LIEU'!A:E,5,0)</f>
        <v>4000000</v>
      </c>
      <c r="F368" s="31">
        <v>4000000</v>
      </c>
      <c r="G368" s="31">
        <f t="shared" si="5"/>
        <v>0</v>
      </c>
      <c r="H368" s="32" t="s">
        <v>4285</v>
      </c>
      <c r="I368" s="42"/>
      <c r="J368" s="29"/>
      <c r="K368" s="29"/>
    </row>
    <row r="369" spans="1:11">
      <c r="A369" s="44"/>
      <c r="B369" s="38"/>
      <c r="C369" s="40">
        <v>402158</v>
      </c>
      <c r="D369" s="30" t="str">
        <f>VLOOKUP(C369,'[2]DU LIEU'!A:E,2,0)</f>
        <v>Tô Thị Thu Hà</v>
      </c>
      <c r="E369" s="31">
        <f>VLOOKUP(C369,'[2]DU LIEU'!A:E,5,0)</f>
        <v>1200000</v>
      </c>
      <c r="F369" s="31">
        <v>1200000</v>
      </c>
      <c r="G369" s="31">
        <f t="shared" si="5"/>
        <v>0</v>
      </c>
      <c r="H369" s="32" t="s">
        <v>4286</v>
      </c>
      <c r="I369" s="42"/>
      <c r="J369" s="29"/>
      <c r="K369" s="29"/>
    </row>
    <row r="370" spans="1:11" ht="25.5">
      <c r="A370" s="44"/>
      <c r="B370" s="38"/>
      <c r="C370" s="40">
        <v>401544</v>
      </c>
      <c r="D370" s="30" t="str">
        <f>VLOOKUP(C370,'[2]DU LIEU'!A:E,2,0)</f>
        <v>Nguyễn Thị Mai</v>
      </c>
      <c r="E370" s="31">
        <f>VLOOKUP(C370,'[2]DU LIEU'!A:E,5,0)</f>
        <v>3400000</v>
      </c>
      <c r="F370" s="31">
        <v>3400000</v>
      </c>
      <c r="G370" s="31">
        <f t="shared" si="5"/>
        <v>0</v>
      </c>
      <c r="H370" s="32" t="s">
        <v>4287</v>
      </c>
      <c r="I370" s="42"/>
      <c r="J370" s="29"/>
      <c r="K370" s="29"/>
    </row>
    <row r="371" spans="1:11" ht="25.5">
      <c r="A371" s="44"/>
      <c r="B371" s="38"/>
      <c r="C371" s="40">
        <v>382653</v>
      </c>
      <c r="D371" s="30" t="str">
        <f>VLOOKUP(C371,'[2]DU LIEU'!A:E,2,0)</f>
        <v xml:space="preserve">Phạm Ngọc Linh  </v>
      </c>
      <c r="E371" s="31">
        <f>VLOOKUP(C371,'[2]DU LIEU'!A:E,5,0)</f>
        <v>2000000</v>
      </c>
      <c r="F371" s="31">
        <v>2000000</v>
      </c>
      <c r="G371" s="31">
        <f t="shared" si="5"/>
        <v>0</v>
      </c>
      <c r="H371" s="32" t="s">
        <v>4288</v>
      </c>
      <c r="I371" s="42"/>
      <c r="J371" s="29"/>
      <c r="K371" s="29"/>
    </row>
    <row r="372" spans="1:11" ht="25.5">
      <c r="A372" s="44"/>
      <c r="B372" s="38"/>
      <c r="C372" s="40">
        <v>402626</v>
      </c>
      <c r="D372" s="30" t="str">
        <f>VLOOKUP(C372,'[2]DU LIEU'!A:E,2,0)</f>
        <v>Nguyễn Đình Bình Bắc</v>
      </c>
      <c r="E372" s="31">
        <f>VLOOKUP(C372,'[2]DU LIEU'!A:E,5,0)</f>
        <v>4000000</v>
      </c>
      <c r="F372" s="31">
        <v>4000000</v>
      </c>
      <c r="G372" s="31">
        <f t="shared" si="5"/>
        <v>0</v>
      </c>
      <c r="H372" s="32" t="s">
        <v>4289</v>
      </c>
      <c r="I372" s="42"/>
      <c r="J372" s="29"/>
      <c r="K372" s="29"/>
    </row>
    <row r="373" spans="1:11">
      <c r="A373" s="44"/>
      <c r="B373" s="38"/>
      <c r="C373" s="40">
        <v>392501</v>
      </c>
      <c r="D373" s="30" t="str">
        <f>VLOOKUP(C373,'[2]DU LIEU'!A:E,2,0)</f>
        <v xml:space="preserve">Vi Thị Hằng  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4290</v>
      </c>
      <c r="I373" s="42"/>
      <c r="J373" s="29"/>
      <c r="K373" s="29"/>
    </row>
    <row r="374" spans="1:11" ht="25.5">
      <c r="A374" s="44"/>
      <c r="B374" s="38"/>
      <c r="C374" s="40">
        <v>401754</v>
      </c>
      <c r="D374" s="30" t="str">
        <f>VLOOKUP(C374,'[2]DU LIEU'!A:E,2,0)</f>
        <v>Nguyễn Thị Hà</v>
      </c>
      <c r="E374" s="31">
        <f>VLOOKUP(C374,'[2]DU LIEU'!A:E,5,0)</f>
        <v>3400000</v>
      </c>
      <c r="F374" s="31">
        <v>3400000</v>
      </c>
      <c r="G374" s="31">
        <f t="shared" si="5"/>
        <v>0</v>
      </c>
      <c r="H374" s="32" t="s">
        <v>4291</v>
      </c>
      <c r="I374" s="42"/>
      <c r="J374" s="29"/>
      <c r="K374" s="29"/>
    </row>
    <row r="375" spans="1:11">
      <c r="A375" s="44"/>
      <c r="B375" s="38"/>
      <c r="C375" s="40">
        <v>401634</v>
      </c>
      <c r="D375" s="30" t="str">
        <f>VLOOKUP(C375,'[2]DU LIEU'!A:E,2,0)</f>
        <v>Phạm Thị Thanh Hương</v>
      </c>
      <c r="E375" s="31">
        <f>VLOOKUP(C375,'[2]DU LIEU'!A:E,5,0)</f>
        <v>3800000</v>
      </c>
      <c r="F375" s="31">
        <v>3800000</v>
      </c>
      <c r="G375" s="31">
        <f t="shared" si="5"/>
        <v>0</v>
      </c>
      <c r="H375" s="32" t="s">
        <v>4292</v>
      </c>
      <c r="I375" s="42"/>
      <c r="J375" s="29"/>
      <c r="K375" s="29"/>
    </row>
    <row r="376" spans="1:11" ht="25.5">
      <c r="A376" s="44"/>
      <c r="B376" s="38"/>
      <c r="C376" s="40">
        <v>402358</v>
      </c>
      <c r="D376" s="30" t="str">
        <f>VLOOKUP(C376,'[2]DU LIEU'!A:E,2,0)</f>
        <v>Trần Thị Thuỳ Dương</v>
      </c>
      <c r="E376" s="31">
        <f>VLOOKUP(C376,'[2]DU LIEU'!A:E,5,0)</f>
        <v>3600000</v>
      </c>
      <c r="F376" s="31">
        <v>3600000</v>
      </c>
      <c r="G376" s="31">
        <f t="shared" si="5"/>
        <v>0</v>
      </c>
      <c r="H376" s="32" t="s">
        <v>4293</v>
      </c>
      <c r="I376" s="42"/>
      <c r="J376" s="29"/>
      <c r="K376" s="29"/>
    </row>
    <row r="377" spans="1:11" ht="25.5">
      <c r="A377" s="44"/>
      <c r="B377" s="38"/>
      <c r="C377" s="40">
        <v>404056</v>
      </c>
      <c r="D377" s="30" t="str">
        <f>VLOOKUP(C377,'[2]DU LIEU'!A:E,2,0)</f>
        <v>Phạm Mạnh Hưng</v>
      </c>
      <c r="E377" s="31">
        <f>VLOOKUP(C377,'[2]DU LIEU'!A:E,5,0)</f>
        <v>6400000</v>
      </c>
      <c r="F377" s="31">
        <v>6400000</v>
      </c>
      <c r="G377" s="31">
        <f t="shared" si="5"/>
        <v>0</v>
      </c>
      <c r="H377" s="32" t="s">
        <v>4294</v>
      </c>
      <c r="I377" s="42"/>
      <c r="J377" s="29"/>
      <c r="K377" s="29"/>
    </row>
    <row r="378" spans="1:11" ht="25.5">
      <c r="A378" s="44"/>
      <c r="B378" s="38"/>
      <c r="C378" s="40">
        <v>380540</v>
      </c>
      <c r="D378" s="30" t="str">
        <f>VLOOKUP(C378,'[2]DU LIEU'!A:E,2,0)</f>
        <v xml:space="preserve">Vũ Hà My  </v>
      </c>
      <c r="E378" s="31">
        <f>VLOOKUP(C378,'[2]DU LIEU'!A:E,5,0)</f>
        <v>2400000</v>
      </c>
      <c r="F378" s="31">
        <v>2400000</v>
      </c>
      <c r="G378" s="31">
        <f t="shared" si="5"/>
        <v>0</v>
      </c>
      <c r="H378" s="32" t="s">
        <v>4295</v>
      </c>
      <c r="I378" s="42"/>
      <c r="J378" s="29"/>
      <c r="K378" s="29"/>
    </row>
    <row r="379" spans="1:11" ht="25.5">
      <c r="A379" s="44"/>
      <c r="B379" s="38"/>
      <c r="C379" s="40">
        <v>391643</v>
      </c>
      <c r="D379" s="30" t="str">
        <f>VLOOKUP(C379,'[2]DU LIEU'!A:E,2,0)</f>
        <v xml:space="preserve">Lê Hoàng Sơn  </v>
      </c>
      <c r="E379" s="31">
        <f>VLOOKUP(C379,'[2]DU LIEU'!A:E,5,0)</f>
        <v>4200000</v>
      </c>
      <c r="F379" s="31">
        <v>4200000</v>
      </c>
      <c r="G379" s="31">
        <f t="shared" si="5"/>
        <v>0</v>
      </c>
      <c r="H379" s="32" t="s">
        <v>4296</v>
      </c>
      <c r="I379" s="42"/>
      <c r="J379" s="29"/>
      <c r="K379" s="29"/>
    </row>
    <row r="380" spans="1:11" ht="25.5">
      <c r="A380" s="44"/>
      <c r="B380" s="38"/>
      <c r="C380" s="40">
        <v>390613</v>
      </c>
      <c r="D380" s="30" t="str">
        <f>VLOOKUP(C380,'[2]DU LIEU'!A:E,2,0)</f>
        <v xml:space="preserve">Vương Thị Yến  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4297</v>
      </c>
      <c r="I380" s="42"/>
      <c r="J380" s="29"/>
      <c r="K380" s="29"/>
    </row>
    <row r="381" spans="1:11" ht="25.5">
      <c r="A381" s="44"/>
      <c r="B381" s="38"/>
      <c r="C381" s="40">
        <v>403841</v>
      </c>
      <c r="D381" s="30" t="str">
        <f>VLOOKUP(C381,'[2]DU LIEU'!A:E,2,0)</f>
        <v>Lê Tú Anh</v>
      </c>
      <c r="E381" s="31">
        <f>VLOOKUP(C381,'[2]DU LIEU'!A:E,5,0)</f>
        <v>3400000</v>
      </c>
      <c r="F381" s="31">
        <v>3400000</v>
      </c>
      <c r="G381" s="31">
        <f t="shared" si="5"/>
        <v>0</v>
      </c>
      <c r="H381" s="32" t="s">
        <v>4298</v>
      </c>
      <c r="I381" s="42"/>
      <c r="J381" s="29"/>
      <c r="K381" s="29"/>
    </row>
    <row r="382" spans="1:11" ht="38.25">
      <c r="A382" s="44"/>
      <c r="B382" s="38"/>
      <c r="C382" s="40">
        <v>402641</v>
      </c>
      <c r="D382" s="30" t="str">
        <f>VLOOKUP(C382,'[2]DU LIEU'!A:E,2,0)</f>
        <v>Dương Thị Thanh Mai</v>
      </c>
      <c r="E382" s="31">
        <f>VLOOKUP(C382,'[2]DU LIEU'!A:E,5,0)</f>
        <v>3600000</v>
      </c>
      <c r="F382" s="31">
        <v>3600000</v>
      </c>
      <c r="G382" s="31">
        <f t="shared" si="5"/>
        <v>0</v>
      </c>
      <c r="H382" s="32" t="s">
        <v>4299</v>
      </c>
      <c r="I382" s="42"/>
      <c r="J382" s="29"/>
      <c r="K382" s="29"/>
    </row>
    <row r="383" spans="1:11" ht="25.5">
      <c r="A383" s="44"/>
      <c r="B383" s="38"/>
      <c r="C383" s="40">
        <v>400220</v>
      </c>
      <c r="D383" s="30" t="str">
        <f>VLOOKUP(C383,'[2]DU LIEU'!A:E,2,0)</f>
        <v>Nguyễn Quang Hùng</v>
      </c>
      <c r="E383" s="31">
        <f>VLOOKUP(C383,'[2]DU LIEU'!A:E,5,0)</f>
        <v>3600000</v>
      </c>
      <c r="F383" s="31">
        <v>3600000</v>
      </c>
      <c r="G383" s="31">
        <f t="shared" si="5"/>
        <v>0</v>
      </c>
      <c r="H383" s="32" t="s">
        <v>4300</v>
      </c>
      <c r="I383" s="42"/>
      <c r="J383" s="29"/>
      <c r="K383" s="29"/>
    </row>
    <row r="384" spans="1:11" ht="25.5">
      <c r="A384" s="44"/>
      <c r="B384" s="38"/>
      <c r="C384" s="40">
        <v>400933</v>
      </c>
      <c r="D384" s="30" t="str">
        <f>VLOOKUP(C384,'[2]DU LIEU'!A:E,2,0)</f>
        <v>Lê Hồng Anh</v>
      </c>
      <c r="E384" s="31">
        <f>VLOOKUP(C384,'[2]DU LIEU'!A:E,5,0)</f>
        <v>3200000</v>
      </c>
      <c r="F384" s="31">
        <v>3200000</v>
      </c>
      <c r="G384" s="31">
        <f t="shared" si="5"/>
        <v>0</v>
      </c>
      <c r="H384" s="32" t="s">
        <v>4301</v>
      </c>
      <c r="I384" s="42"/>
      <c r="J384" s="29"/>
      <c r="K384" s="29"/>
    </row>
    <row r="385" spans="1:11">
      <c r="A385" s="44"/>
      <c r="B385" s="38"/>
      <c r="C385" s="40">
        <v>400421</v>
      </c>
      <c r="D385" s="30" t="str">
        <f>VLOOKUP(C385,'[2]DU LIEU'!A:E,2,0)</f>
        <v>Nguyễn Thị Thu Hà</v>
      </c>
      <c r="E385" s="31">
        <f>VLOOKUP(C385,'[2]DU LIEU'!A:E,5,0)</f>
        <v>3400000</v>
      </c>
      <c r="F385" s="31">
        <v>3400000</v>
      </c>
      <c r="G385" s="31">
        <f t="shared" si="5"/>
        <v>0</v>
      </c>
      <c r="H385" s="32" t="s">
        <v>4302</v>
      </c>
      <c r="I385" s="42"/>
      <c r="J385" s="29"/>
      <c r="K385" s="29"/>
    </row>
    <row r="386" spans="1:11" ht="25.5">
      <c r="A386" s="44"/>
      <c r="B386" s="38"/>
      <c r="C386" s="40">
        <v>401163</v>
      </c>
      <c r="D386" s="30" t="str">
        <f>VLOOKUP(C386,'[2]DU LIEU'!A:E,2,0)</f>
        <v>Trần Ngọc Mai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4303</v>
      </c>
      <c r="I386" s="42"/>
      <c r="J386" s="29"/>
      <c r="K386" s="29"/>
    </row>
    <row r="387" spans="1:11" ht="25.5">
      <c r="A387" s="44"/>
      <c r="B387" s="38"/>
      <c r="C387" s="40">
        <v>402005</v>
      </c>
      <c r="D387" s="30" t="str">
        <f>VLOOKUP(C387,'[2]DU LIEU'!A:E,2,0)</f>
        <v>Bùi Thị Phương Thảo</v>
      </c>
      <c r="E387" s="31">
        <f>VLOOKUP(C387,'[2]DU LIEU'!A:E,5,0)</f>
        <v>4000000</v>
      </c>
      <c r="F387" s="31">
        <v>4000000</v>
      </c>
      <c r="G387" s="31">
        <f t="shared" si="5"/>
        <v>0</v>
      </c>
      <c r="H387" s="32" t="s">
        <v>4304</v>
      </c>
      <c r="I387" s="42"/>
      <c r="J387" s="29"/>
      <c r="K387" s="29"/>
    </row>
    <row r="388" spans="1:11" ht="25.5">
      <c r="A388" s="44"/>
      <c r="B388" s="38"/>
      <c r="C388" s="40">
        <v>402231</v>
      </c>
      <c r="D388" s="30" t="str">
        <f>VLOOKUP(C388,'[2]DU LIEU'!A:E,2,0)</f>
        <v>Phan Thu Phương</v>
      </c>
      <c r="E388" s="31">
        <f>VLOOKUP(C388,'[2]DU LIEU'!A:E,5,0)</f>
        <v>3600000</v>
      </c>
      <c r="F388" s="31">
        <v>3600000</v>
      </c>
      <c r="G388" s="31">
        <f t="shared" si="5"/>
        <v>0</v>
      </c>
      <c r="H388" s="32" t="s">
        <v>4306</v>
      </c>
      <c r="I388" s="42"/>
      <c r="J388" s="29"/>
      <c r="K388" s="29"/>
    </row>
    <row r="389" spans="1:11" ht="38.25">
      <c r="A389" s="44"/>
      <c r="B389" s="38"/>
      <c r="C389" s="40">
        <v>402609</v>
      </c>
      <c r="D389" s="30" t="str">
        <f>VLOOKUP(C389,'[2]DU LIEU'!A:E,2,0)</f>
        <v>Nguyễn Thị Khánh Phượng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4307</v>
      </c>
      <c r="I389" s="42"/>
      <c r="J389" s="29"/>
      <c r="K389" s="29"/>
    </row>
    <row r="390" spans="1:11" ht="25.5">
      <c r="A390" s="44"/>
      <c r="B390" s="38"/>
      <c r="C390" s="40">
        <v>402657</v>
      </c>
      <c r="D390" s="30" t="str">
        <f>VLOOKUP(C390,'[2]DU LIEU'!A:E,2,0)</f>
        <v>Dương Thị Dung</v>
      </c>
      <c r="E390" s="31">
        <f>VLOOKUP(C390,'[2]DU LIEU'!A:E,5,0)</f>
        <v>3000000</v>
      </c>
      <c r="F390" s="31">
        <v>3000000</v>
      </c>
      <c r="G390" s="31">
        <f t="shared" si="5"/>
        <v>0</v>
      </c>
      <c r="H390" s="32" t="s">
        <v>4308</v>
      </c>
      <c r="I390" s="42"/>
      <c r="J390" s="29"/>
      <c r="K390" s="29"/>
    </row>
    <row r="391" spans="1:11" ht="25.5">
      <c r="A391" s="44"/>
      <c r="B391" s="38"/>
      <c r="C391" s="40">
        <v>402821</v>
      </c>
      <c r="D391" s="30" t="str">
        <f>VLOOKUP(C391,'[2]DU LIEU'!A:E,2,0)</f>
        <v>Nguyễn Đăng Minh</v>
      </c>
      <c r="E391" s="31">
        <f>VLOOKUP(C391,'[2]DU LIEU'!A:E,5,0)</f>
        <v>3000000</v>
      </c>
      <c r="F391" s="31">
        <v>3000000</v>
      </c>
      <c r="G391" s="31">
        <f t="shared" si="5"/>
        <v>0</v>
      </c>
      <c r="H391" s="32" t="s">
        <v>4309</v>
      </c>
      <c r="I391" s="42"/>
      <c r="J391" s="29"/>
      <c r="K391" s="29"/>
    </row>
    <row r="392" spans="1:11" ht="25.5">
      <c r="A392" s="44"/>
      <c r="B392" s="38"/>
      <c r="C392" s="40" t="s">
        <v>4345</v>
      </c>
      <c r="D392" s="30" t="str">
        <f>VLOOKUP(C392,'[2]DU LIEU'!A:E,2,0)</f>
        <v>Phạm Hồng Diên</v>
      </c>
      <c r="E392" s="31">
        <f>VLOOKUP(C392,'[2]DU LIEU'!A:E,5,0)</f>
        <v>7880000</v>
      </c>
      <c r="F392" s="31">
        <v>7880000</v>
      </c>
      <c r="G392" s="31">
        <f t="shared" si="5"/>
        <v>0</v>
      </c>
      <c r="H392" s="32" t="s">
        <v>4311</v>
      </c>
      <c r="I392" s="42"/>
      <c r="J392" s="29"/>
      <c r="K392" s="29"/>
    </row>
    <row r="393" spans="1:11" ht="25.5">
      <c r="A393" s="44"/>
      <c r="B393" s="38"/>
      <c r="C393" s="40">
        <v>402963</v>
      </c>
      <c r="D393" s="30" t="str">
        <f>VLOOKUP(C393,'[2]DU LIEU'!A:E,2,0)</f>
        <v>Nguyễn Thị Huyền</v>
      </c>
      <c r="E393" s="31">
        <f>VLOOKUP(C393,'[2]DU LIEU'!A:E,5,0)</f>
        <v>15300000</v>
      </c>
      <c r="F393" s="31">
        <v>15300000</v>
      </c>
      <c r="G393" s="31">
        <f t="shared" si="5"/>
        <v>0</v>
      </c>
      <c r="H393" s="32" t="s">
        <v>4312</v>
      </c>
      <c r="I393" s="42"/>
      <c r="J393" s="29"/>
      <c r="K393" s="29"/>
    </row>
    <row r="394" spans="1:11" ht="25.5">
      <c r="A394" s="44"/>
      <c r="B394" s="38"/>
      <c r="C394" s="40">
        <v>404037</v>
      </c>
      <c r="D394" s="30" t="str">
        <f>VLOOKUP(C394,'[2]DU LIEU'!A:E,2,0)</f>
        <v>Đỗ Thị Quỳnh Trang</v>
      </c>
      <c r="E394" s="31">
        <f>VLOOKUP(C394,'[2]DU LIEU'!A:E,5,0)</f>
        <v>6400000</v>
      </c>
      <c r="F394" s="31">
        <v>6400000</v>
      </c>
      <c r="G394" s="31">
        <f t="shared" si="5"/>
        <v>0</v>
      </c>
      <c r="H394" s="32" t="s">
        <v>4314</v>
      </c>
      <c r="I394" s="42"/>
      <c r="J394" s="29"/>
      <c r="K394" s="29"/>
    </row>
    <row r="395" spans="1:11" ht="25.5">
      <c r="A395" s="44"/>
      <c r="B395" s="38"/>
      <c r="C395" s="40">
        <v>390745</v>
      </c>
      <c r="D395" s="30" t="str">
        <f>VLOOKUP(C395,'[2]DU LIEU'!A:E,2,0)</f>
        <v xml:space="preserve">Hoàng Thị Quỳnh Anh  </v>
      </c>
      <c r="E395" s="31">
        <f>VLOOKUP(C395,'[2]DU LIEU'!A:E,5,0)</f>
        <v>3600000</v>
      </c>
      <c r="F395" s="31">
        <v>3600000</v>
      </c>
      <c r="G395" s="31">
        <f t="shared" si="5"/>
        <v>0</v>
      </c>
      <c r="H395" s="32" t="s">
        <v>4315</v>
      </c>
      <c r="I395" s="42"/>
      <c r="J395" s="29"/>
      <c r="K395" s="29"/>
    </row>
    <row r="396" spans="1:11" ht="25.5">
      <c r="A396" s="44"/>
      <c r="B396" s="38"/>
      <c r="C396" s="40">
        <v>391001</v>
      </c>
      <c r="D396" s="30" t="str">
        <f>VLOOKUP(C396,'[2]DU LIEU'!A:E,2,0)</f>
        <v xml:space="preserve">Đỗ Thị Thuận  </v>
      </c>
      <c r="E396" s="31">
        <f>VLOOKUP(C396,'[2]DU LIEU'!A:E,5,0)</f>
        <v>4000000</v>
      </c>
      <c r="F396" s="31">
        <v>4000000</v>
      </c>
      <c r="G396" s="31">
        <f t="shared" si="5"/>
        <v>0</v>
      </c>
      <c r="H396" s="32" t="s">
        <v>4316</v>
      </c>
      <c r="I396" s="42"/>
      <c r="J396" s="29"/>
      <c r="K396" s="29"/>
    </row>
    <row r="397" spans="1:11" ht="38.25">
      <c r="A397" s="44"/>
      <c r="B397" s="38"/>
      <c r="C397" s="40">
        <v>400470</v>
      </c>
      <c r="D397" s="30" t="str">
        <f>VLOOKUP(C397,'[2]DU LIEU'!A:E,2,0)</f>
        <v>Lăng Thị Minh Huệ</v>
      </c>
      <c r="E397" s="31">
        <f>VLOOKUP(C397,'[2]DU LIEU'!A:E,5,0)</f>
        <v>4000000</v>
      </c>
      <c r="F397" s="31">
        <v>4000000</v>
      </c>
      <c r="G397" s="31">
        <f t="shared" si="5"/>
        <v>0</v>
      </c>
      <c r="H397" s="32" t="s">
        <v>4317</v>
      </c>
      <c r="I397" s="42"/>
      <c r="J397" s="29"/>
      <c r="K397" s="29"/>
    </row>
    <row r="398" spans="1:11" ht="25.5">
      <c r="A398" s="44"/>
      <c r="B398" s="38"/>
      <c r="C398" s="40">
        <v>404047</v>
      </c>
      <c r="D398" s="30" t="str">
        <f>VLOOKUP(C398,'[2]DU LIEU'!A:E,2,0)</f>
        <v>Vũ Thị Hương Giang</v>
      </c>
      <c r="E398" s="31">
        <f>VLOOKUP(C398,'[2]DU LIEU'!A:E,5,0)</f>
        <v>3800000</v>
      </c>
      <c r="F398" s="31">
        <v>3800000</v>
      </c>
      <c r="G398" s="31">
        <f t="shared" ref="G398:G423" si="6">F398-E398</f>
        <v>0</v>
      </c>
      <c r="H398" s="32" t="s">
        <v>4318</v>
      </c>
      <c r="I398" s="42"/>
      <c r="J398" s="29"/>
      <c r="K398" s="29"/>
    </row>
    <row r="399" spans="1:11" ht="25.5">
      <c r="A399" s="44"/>
      <c r="B399" s="38"/>
      <c r="C399" s="40">
        <v>401157</v>
      </c>
      <c r="D399" s="30" t="str">
        <f>VLOOKUP(C399,'[2]DU LIEU'!A:E,2,0)</f>
        <v>Nguyễn Thị Hồng</v>
      </c>
      <c r="E399" s="31">
        <f>VLOOKUP(C399,'[2]DU LIEU'!A:E,5,0)</f>
        <v>4000000</v>
      </c>
      <c r="F399" s="31">
        <v>4000000</v>
      </c>
      <c r="G399" s="31">
        <f t="shared" si="6"/>
        <v>0</v>
      </c>
      <c r="H399" s="32" t="s">
        <v>4319</v>
      </c>
      <c r="I399" s="42"/>
      <c r="J399" s="29"/>
      <c r="K399" s="29"/>
    </row>
    <row r="400" spans="1:11" ht="38.25">
      <c r="A400" s="44"/>
      <c r="B400" s="38"/>
      <c r="C400" s="40">
        <v>403355</v>
      </c>
      <c r="D400" s="30" t="str">
        <f>VLOOKUP(C400,'[2]DU LIEU'!A:E,2,0)</f>
        <v>Nguyễn Phương An</v>
      </c>
      <c r="E400" s="31">
        <f>VLOOKUP(C400,'[2]DU LIEU'!A:E,5,0)</f>
        <v>2400000</v>
      </c>
      <c r="F400" s="31">
        <v>2400000</v>
      </c>
      <c r="G400" s="31">
        <f t="shared" si="6"/>
        <v>0</v>
      </c>
      <c r="H400" s="32" t="s">
        <v>4320</v>
      </c>
      <c r="I400" s="42"/>
      <c r="J400" s="29"/>
      <c r="K400" s="29"/>
    </row>
    <row r="401" spans="1:11">
      <c r="A401" s="44"/>
      <c r="B401" s="38"/>
      <c r="C401" s="40">
        <v>402603</v>
      </c>
      <c r="D401" s="30" t="str">
        <f>VLOOKUP(C401,'[2]DU LIEU'!A:E,2,0)</f>
        <v>Trịnh Hữu Đức</v>
      </c>
      <c r="E401" s="31">
        <f>VLOOKUP(C401,'[2]DU LIEU'!A:E,5,0)</f>
        <v>4000000</v>
      </c>
      <c r="F401" s="31">
        <v>4000000</v>
      </c>
      <c r="G401" s="31">
        <f t="shared" si="6"/>
        <v>0</v>
      </c>
      <c r="H401" s="32" t="s">
        <v>4321</v>
      </c>
      <c r="I401" s="42"/>
      <c r="J401" s="29"/>
      <c r="K401" s="29"/>
    </row>
    <row r="402" spans="1:11" ht="25.5">
      <c r="A402" s="44"/>
      <c r="B402" s="38"/>
      <c r="C402" s="40">
        <v>391145</v>
      </c>
      <c r="D402" s="30" t="str">
        <f>VLOOKUP(C402,'[2]DU LIEU'!A:E,2,0)</f>
        <v xml:space="preserve">Đào Mai Hương  </v>
      </c>
      <c r="E402" s="31">
        <f>VLOOKUP(C402,'[2]DU LIEU'!A:E,5,0)</f>
        <v>4000000</v>
      </c>
      <c r="F402" s="31">
        <v>4000000</v>
      </c>
      <c r="G402" s="31">
        <f t="shared" si="6"/>
        <v>0</v>
      </c>
      <c r="H402" s="32" t="s">
        <v>4322</v>
      </c>
      <c r="I402" s="42"/>
      <c r="J402" s="29"/>
      <c r="K402" s="29"/>
    </row>
    <row r="403" spans="1:11" ht="25.5">
      <c r="A403" s="44"/>
      <c r="B403" s="38"/>
      <c r="C403" s="40">
        <v>403006</v>
      </c>
      <c r="D403" s="30" t="str">
        <f>VLOOKUP(C403,'[2]DU LIEU'!A:E,2,0)</f>
        <v>Đỗ Minh Tú</v>
      </c>
      <c r="E403" s="31">
        <f>VLOOKUP(C403,'[2]DU LIEU'!A:E,5,0)</f>
        <v>15300000</v>
      </c>
      <c r="F403" s="31">
        <v>15300000</v>
      </c>
      <c r="G403" s="31">
        <f t="shared" si="6"/>
        <v>0</v>
      </c>
      <c r="H403" s="32" t="s">
        <v>4323</v>
      </c>
      <c r="I403" s="42"/>
      <c r="J403" s="29"/>
      <c r="K403" s="29"/>
    </row>
    <row r="404" spans="1:11" ht="51">
      <c r="A404" s="44"/>
      <c r="B404" s="38"/>
      <c r="C404" s="40" t="s">
        <v>3930</v>
      </c>
      <c r="D404" s="30" t="str">
        <f>VLOOKUP(C404,'[2]DU LIEU'!A:E,2,0)</f>
        <v>Nguyễn Thị Hoài Phương</v>
      </c>
      <c r="E404" s="31">
        <f>VLOOKUP(C404,'[2]DU LIEU'!A:E,5,0)</f>
        <v>19700000</v>
      </c>
      <c r="F404" s="31">
        <v>19700000</v>
      </c>
      <c r="G404" s="31">
        <f t="shared" si="6"/>
        <v>0</v>
      </c>
      <c r="H404" s="32" t="s">
        <v>4324</v>
      </c>
      <c r="I404" s="42"/>
      <c r="J404" s="29"/>
      <c r="K404" s="29"/>
    </row>
    <row r="405" spans="1:11" ht="63.75">
      <c r="A405" s="44"/>
      <c r="B405" s="38"/>
      <c r="C405" s="40">
        <v>401154</v>
      </c>
      <c r="D405" s="30" t="str">
        <f>VLOOKUP(C405,'[2]DU LIEU'!A:E,2,0)</f>
        <v>Nguyễn Thị Dịu</v>
      </c>
      <c r="E405" s="31">
        <f>VLOOKUP(C405,'[2]DU LIEU'!A:E,5,0)</f>
        <v>3800000</v>
      </c>
      <c r="F405" s="31">
        <v>3800000</v>
      </c>
      <c r="G405" s="31">
        <f t="shared" si="6"/>
        <v>0</v>
      </c>
      <c r="H405" s="32" t="s">
        <v>4325</v>
      </c>
      <c r="I405" s="42"/>
      <c r="J405" s="29"/>
      <c r="K405" s="29"/>
    </row>
    <row r="406" spans="1:11" ht="25.5">
      <c r="A406" s="44"/>
      <c r="B406" s="38"/>
      <c r="C406" s="40">
        <v>402958</v>
      </c>
      <c r="D406" s="30" t="str">
        <f>VLOOKUP(C406,'[2]DU LIEU'!A:E,2,0)</f>
        <v>Nguyễn Thúy Quỳnh</v>
      </c>
      <c r="E406" s="31">
        <f>VLOOKUP(C406,'[2]DU LIEU'!A:E,5,0)</f>
        <v>15300000</v>
      </c>
      <c r="F406" s="31">
        <v>15300000</v>
      </c>
      <c r="G406" s="31">
        <f t="shared" si="6"/>
        <v>0</v>
      </c>
      <c r="H406" s="32" t="s">
        <v>4326</v>
      </c>
      <c r="I406" s="42"/>
      <c r="J406" s="29"/>
      <c r="K406" s="29"/>
    </row>
    <row r="407" spans="1:11" ht="25.5">
      <c r="A407" s="44"/>
      <c r="B407" s="38"/>
      <c r="C407" s="40">
        <v>391750</v>
      </c>
      <c r="D407" s="30" t="str">
        <f>VLOOKUP(C407,'[2]DU LIEU'!A:E,2,0)</f>
        <v xml:space="preserve">Đỗ Công Uy  </v>
      </c>
      <c r="E407" s="31">
        <f>VLOOKUP(C407,'[2]DU LIEU'!A:E,5,0)</f>
        <v>4000000</v>
      </c>
      <c r="F407" s="31">
        <v>4000000</v>
      </c>
      <c r="G407" s="31">
        <f t="shared" si="6"/>
        <v>0</v>
      </c>
      <c r="H407" s="32" t="s">
        <v>4328</v>
      </c>
      <c r="I407" s="42"/>
      <c r="J407" s="29"/>
      <c r="K407" s="29"/>
    </row>
    <row r="408" spans="1:11" ht="25.5">
      <c r="A408" s="44"/>
      <c r="B408" s="38"/>
      <c r="C408" s="40" t="s">
        <v>3931</v>
      </c>
      <c r="D408" s="30" t="str">
        <f>VLOOKUP(C408,'[2]DU LIEU'!A:E,2,0)</f>
        <v xml:space="preserve">Hoàng Đức Anh   </v>
      </c>
      <c r="E408" s="31">
        <f>VLOOKUP(C408,'[2]DU LIEU'!A:E,5,0)</f>
        <v>8040000</v>
      </c>
      <c r="F408" s="31">
        <v>8040000</v>
      </c>
      <c r="G408" s="31">
        <f t="shared" si="6"/>
        <v>0</v>
      </c>
      <c r="H408" s="32" t="s">
        <v>4329</v>
      </c>
      <c r="I408" s="42"/>
      <c r="J408" s="29"/>
      <c r="K408" s="29"/>
    </row>
    <row r="409" spans="1:11" ht="25.5">
      <c r="A409" s="44"/>
      <c r="B409" s="38"/>
      <c r="C409" s="40">
        <v>391148</v>
      </c>
      <c r="D409" s="30" t="str">
        <f>VLOOKUP(C409,'[2]DU LIEU'!A:E,2,0)</f>
        <v xml:space="preserve">Cao Hoàng Thùy Linh  </v>
      </c>
      <c r="E409" s="31">
        <f>VLOOKUP(C409,'[2]DU LIEU'!A:E,5,0)</f>
        <v>4400000</v>
      </c>
      <c r="F409" s="31">
        <v>4400000</v>
      </c>
      <c r="G409" s="31">
        <f t="shared" si="6"/>
        <v>0</v>
      </c>
      <c r="H409" s="32" t="s">
        <v>4330</v>
      </c>
      <c r="I409" s="42"/>
      <c r="J409" s="29"/>
      <c r="K409" s="29"/>
    </row>
    <row r="410" spans="1:11" ht="25.5">
      <c r="A410" s="44"/>
      <c r="B410" s="38"/>
      <c r="C410" s="40">
        <v>402307</v>
      </c>
      <c r="D410" s="30" t="str">
        <f>VLOOKUP(C410,'[2]DU LIEU'!A:E,2,0)</f>
        <v>Trần Linh Chi</v>
      </c>
      <c r="E410" s="31">
        <f>VLOOKUP(C410,'[2]DU LIEU'!A:E,5,0)</f>
        <v>3400000</v>
      </c>
      <c r="F410" s="31">
        <v>3400000</v>
      </c>
      <c r="G410" s="31">
        <f t="shared" si="6"/>
        <v>0</v>
      </c>
      <c r="H410" s="32" t="s">
        <v>4331</v>
      </c>
      <c r="I410" s="42"/>
      <c r="J410" s="29"/>
      <c r="K410" s="29"/>
    </row>
    <row r="411" spans="1:11" ht="25.5">
      <c r="A411" s="44"/>
      <c r="B411" s="38"/>
      <c r="C411" s="40">
        <v>391248</v>
      </c>
      <c r="D411" s="30" t="str">
        <f>VLOOKUP(C411,'[2]DU LIEU'!A:E,2,0)</f>
        <v xml:space="preserve">Đỗ Thanh Phan  </v>
      </c>
      <c r="E411" s="31">
        <f>VLOOKUP(C411,'[2]DU LIEU'!A:E,5,0)</f>
        <v>3800000</v>
      </c>
      <c r="F411" s="31">
        <v>3800000</v>
      </c>
      <c r="G411" s="31">
        <f t="shared" si="6"/>
        <v>0</v>
      </c>
      <c r="H411" s="32" t="s">
        <v>4332</v>
      </c>
      <c r="I411" s="42"/>
      <c r="J411" s="29"/>
      <c r="K411" s="29"/>
    </row>
    <row r="412" spans="1:11" ht="38.25">
      <c r="A412" s="44"/>
      <c r="B412" s="38"/>
      <c r="C412" s="40">
        <v>401171</v>
      </c>
      <c r="D412" s="30" t="str">
        <f>VLOOKUP(C412,'[2]DU LIEU'!A:E,2,0)</f>
        <v>Phạm Thị Huyền Trang</v>
      </c>
      <c r="E412" s="31">
        <f>VLOOKUP(C412,'[2]DU LIEU'!A:E,5,0)</f>
        <v>3800000</v>
      </c>
      <c r="F412" s="31">
        <v>3800000</v>
      </c>
      <c r="G412" s="31">
        <f t="shared" si="6"/>
        <v>0</v>
      </c>
      <c r="H412" s="32" t="s">
        <v>4333</v>
      </c>
      <c r="I412" s="42"/>
      <c r="J412" s="29"/>
      <c r="K412" s="29"/>
    </row>
    <row r="413" spans="1:11" ht="38.25">
      <c r="A413" s="44"/>
      <c r="B413" s="38"/>
      <c r="C413" s="40">
        <v>402411</v>
      </c>
      <c r="D413" s="30" t="str">
        <f>VLOOKUP(C413,'[2]DU LIEU'!A:E,2,0)</f>
        <v>Nguyễn Thùy Vinh</v>
      </c>
      <c r="E413" s="31">
        <f>VLOOKUP(C413,'[2]DU LIEU'!A:E,5,0)</f>
        <v>3400000</v>
      </c>
      <c r="F413" s="31">
        <v>3400000</v>
      </c>
      <c r="G413" s="31">
        <f t="shared" si="6"/>
        <v>0</v>
      </c>
      <c r="H413" s="32" t="s">
        <v>4334</v>
      </c>
      <c r="I413" s="42"/>
      <c r="J413" s="29"/>
      <c r="K413" s="29"/>
    </row>
    <row r="414" spans="1:11" ht="25.5">
      <c r="A414" s="44"/>
      <c r="B414" s="38"/>
      <c r="C414" s="40">
        <v>392458</v>
      </c>
      <c r="D414" s="30" t="str">
        <f>VLOOKUP(C414,'[2]DU LIEU'!A:E,2,0)</f>
        <v xml:space="preserve">Nguyễn Thanh Tâm  </v>
      </c>
      <c r="E414" s="31">
        <f>VLOOKUP(C414,'[2]DU LIEU'!A:E,5,0)</f>
        <v>12750000</v>
      </c>
      <c r="F414" s="31">
        <v>12750000</v>
      </c>
      <c r="G414" s="31">
        <f t="shared" si="6"/>
        <v>0</v>
      </c>
      <c r="H414" s="32" t="s">
        <v>4335</v>
      </c>
      <c r="I414" s="42"/>
      <c r="J414" s="29"/>
      <c r="K414" s="29"/>
    </row>
    <row r="415" spans="1:11" ht="25.5">
      <c r="A415" s="44"/>
      <c r="B415" s="38"/>
      <c r="C415" s="40">
        <v>400631</v>
      </c>
      <c r="D415" s="30" t="str">
        <f>VLOOKUP(C415,'[2]DU LIEU'!A:E,2,0)</f>
        <v>Pờ Minh Chuyên</v>
      </c>
      <c r="E415" s="31">
        <f>VLOOKUP(C415,'[2]DU LIEU'!A:E,5,0)</f>
        <v>1140000</v>
      </c>
      <c r="F415" s="31">
        <v>1140000</v>
      </c>
      <c r="G415" s="31">
        <f t="shared" si="6"/>
        <v>0</v>
      </c>
      <c r="H415" s="32" t="s">
        <v>4336</v>
      </c>
      <c r="I415" s="42"/>
      <c r="J415" s="29"/>
      <c r="K415" s="29"/>
    </row>
    <row r="416" spans="1:11" ht="25.5">
      <c r="A416" s="44"/>
      <c r="B416" s="38"/>
      <c r="C416" s="40">
        <v>403073</v>
      </c>
      <c r="D416" s="30" t="str">
        <f>VLOOKUP(C416,'[2]DU LIEU'!A:E,2,0)</f>
        <v>Trịnh Huyền My</v>
      </c>
      <c r="E416" s="31">
        <f>VLOOKUP(C416,'[2]DU LIEU'!A:E,5,0)</f>
        <v>15300000</v>
      </c>
      <c r="F416" s="31">
        <v>15300000</v>
      </c>
      <c r="G416" s="31">
        <f t="shared" si="6"/>
        <v>0</v>
      </c>
      <c r="H416" s="32" t="s">
        <v>4337</v>
      </c>
      <c r="I416" s="42"/>
      <c r="J416" s="29"/>
      <c r="K416" s="29"/>
    </row>
    <row r="417" spans="1:11" ht="25.5">
      <c r="A417" s="44"/>
      <c r="B417" s="38"/>
      <c r="C417" s="40">
        <v>391947</v>
      </c>
      <c r="D417" s="30" t="str">
        <f>VLOOKUP(C417,'[2]DU LIEU'!A:E,2,0)</f>
        <v xml:space="preserve">Nguyễn Thị Phương Thanh  </v>
      </c>
      <c r="E417" s="31">
        <f>VLOOKUP(C417,'[2]DU LIEU'!A:E,5,0)</f>
        <v>3800000</v>
      </c>
      <c r="F417" s="31">
        <v>3800000</v>
      </c>
      <c r="G417" s="31">
        <f t="shared" si="6"/>
        <v>0</v>
      </c>
      <c r="H417" s="32" t="s">
        <v>4338</v>
      </c>
      <c r="I417" s="42"/>
      <c r="J417" s="29"/>
      <c r="K417" s="29"/>
    </row>
    <row r="418" spans="1:11" ht="25.5">
      <c r="A418" s="44"/>
      <c r="B418" s="38"/>
      <c r="C418" s="40">
        <v>402665</v>
      </c>
      <c r="D418" s="30" t="str">
        <f>VLOOKUP(C418,'[2]DU LIEU'!A:E,2,0)</f>
        <v>Trương Hải Yến</v>
      </c>
      <c r="E418" s="31">
        <f>VLOOKUP(C418,'[2]DU LIEU'!A:E,5,0)</f>
        <v>1200000</v>
      </c>
      <c r="F418" s="31">
        <v>1200000</v>
      </c>
      <c r="G418" s="31">
        <f t="shared" si="6"/>
        <v>0</v>
      </c>
      <c r="H418" s="32" t="s">
        <v>4339</v>
      </c>
      <c r="I418" s="42"/>
      <c r="J418" s="29"/>
      <c r="K418" s="29"/>
    </row>
    <row r="419" spans="1:11" ht="38.25">
      <c r="A419" s="44"/>
      <c r="B419" s="38"/>
      <c r="C419" s="40">
        <v>402661</v>
      </c>
      <c r="D419" s="30" t="str">
        <f>VLOOKUP(C419,'[2]DU LIEU'!A:E,2,0)</f>
        <v>Nguyễn Thị Ngọc</v>
      </c>
      <c r="E419" s="31">
        <f>VLOOKUP(C419,'[2]DU LIEU'!A:E,5,0)</f>
        <v>3000000</v>
      </c>
      <c r="F419" s="31">
        <v>3000000</v>
      </c>
      <c r="G419" s="31">
        <f t="shared" si="6"/>
        <v>0</v>
      </c>
      <c r="H419" s="32" t="s">
        <v>4340</v>
      </c>
      <c r="I419" s="42"/>
      <c r="J419" s="29"/>
      <c r="K419" s="29"/>
    </row>
    <row r="420" spans="1:11" ht="25.5">
      <c r="A420" s="44"/>
      <c r="B420" s="38"/>
      <c r="C420" s="40">
        <v>402703</v>
      </c>
      <c r="D420" s="30" t="str">
        <f>VLOOKUP(C420,'[2]DU LIEU'!A:E,2,0)</f>
        <v>Đặng Anh Tuấn</v>
      </c>
      <c r="E420" s="31">
        <f>VLOOKUP(C420,'[2]DU LIEU'!A:E,5,0)</f>
        <v>4600000</v>
      </c>
      <c r="F420" s="31">
        <v>4600000</v>
      </c>
      <c r="G420" s="31">
        <f t="shared" si="6"/>
        <v>0</v>
      </c>
      <c r="H420" s="32" t="s">
        <v>4341</v>
      </c>
      <c r="I420" s="42"/>
      <c r="J420" s="29"/>
      <c r="K420" s="29"/>
    </row>
    <row r="421" spans="1:11" ht="25.5">
      <c r="A421" s="44"/>
      <c r="B421" s="38"/>
      <c r="C421" s="40">
        <v>400444</v>
      </c>
      <c r="D421" s="30" t="str">
        <f>VLOOKUP(C421,'[2]DU LIEU'!A:E,2,0)</f>
        <v>Bùi Hoàng Mai Chi</v>
      </c>
      <c r="E421" s="31">
        <f>VLOOKUP(C421,'[2]DU LIEU'!A:E,5,0)</f>
        <v>15300000</v>
      </c>
      <c r="F421" s="31">
        <v>15300000</v>
      </c>
      <c r="G421" s="31">
        <f t="shared" si="6"/>
        <v>0</v>
      </c>
      <c r="H421" s="32" t="s">
        <v>4342</v>
      </c>
      <c r="I421" s="42"/>
      <c r="J421" s="29"/>
      <c r="K421" s="29"/>
    </row>
    <row r="422" spans="1:11" ht="25.5">
      <c r="A422" s="44"/>
      <c r="B422" s="38"/>
      <c r="C422" s="40">
        <v>400839</v>
      </c>
      <c r="D422" s="30" t="str">
        <f>VLOOKUP(C422,'[2]DU LIEU'!A:E,2,0)</f>
        <v>Nguyễn Thị Linh</v>
      </c>
      <c r="E422" s="31">
        <f>VLOOKUP(C422,'[2]DU LIEU'!A:E,5,0)</f>
        <v>4000000</v>
      </c>
      <c r="F422" s="31">
        <v>4000000</v>
      </c>
      <c r="G422" s="31">
        <f t="shared" si="6"/>
        <v>0</v>
      </c>
      <c r="H422" s="32" t="s">
        <v>4343</v>
      </c>
      <c r="I422" s="42"/>
      <c r="J422" s="29"/>
      <c r="K422" s="29"/>
    </row>
    <row r="423" spans="1:11" ht="25.5">
      <c r="A423" s="44"/>
      <c r="B423" s="38"/>
      <c r="C423" s="40">
        <v>401348</v>
      </c>
      <c r="D423" s="30" t="str">
        <f>VLOOKUP(C423,'[2]DU LIEU'!A:E,2,0)</f>
        <v>Hoàng Thị Thu Hương</v>
      </c>
      <c r="E423" s="31">
        <f>VLOOKUP(C423,'[2]DU LIEU'!A:E,5,0)</f>
        <v>4000000</v>
      </c>
      <c r="F423" s="31">
        <v>4000000</v>
      </c>
      <c r="G423" s="31">
        <f t="shared" si="6"/>
        <v>0</v>
      </c>
      <c r="H423" s="32" t="s">
        <v>4344</v>
      </c>
      <c r="I423" s="42"/>
      <c r="J423" s="29"/>
      <c r="K423" s="29"/>
    </row>
    <row r="424" spans="1:11">
      <c r="A424" s="9" t="s">
        <v>7</v>
      </c>
      <c r="B424" s="9"/>
      <c r="C424" s="37"/>
      <c r="D424" s="21"/>
      <c r="E424" s="10">
        <f>E9+E16</f>
        <v>1680350000</v>
      </c>
      <c r="F424" s="10">
        <f>F9+F16</f>
        <v>1681728000</v>
      </c>
      <c r="G424" s="10">
        <f>G9+G16</f>
        <v>-1622000</v>
      </c>
      <c r="H424" s="11"/>
      <c r="I424" s="8"/>
      <c r="J424" s="9"/>
      <c r="K424" s="9"/>
    </row>
    <row r="425" spans="1:11">
      <c r="F425" s="3">
        <v>1681728000</v>
      </c>
    </row>
    <row r="426" spans="1:11">
      <c r="F426" s="3">
        <f>F425-F424</f>
        <v>0</v>
      </c>
    </row>
  </sheetData>
  <mergeCells count="16">
    <mergeCell ref="B16:D16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:D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4"/>
  <sheetViews>
    <sheetView workbookViewId="0">
      <selection activeCell="E10" sqref="E10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4352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SUM(E10)</f>
        <v>1200000</v>
      </c>
      <c r="F9" s="26">
        <f>SUM(F10)</f>
        <v>600000</v>
      </c>
      <c r="G9" s="26">
        <f>SUM(G10)</f>
        <v>-600000</v>
      </c>
      <c r="H9" s="24"/>
      <c r="I9" s="27"/>
      <c r="J9" s="24"/>
      <c r="K9" s="24"/>
    </row>
    <row r="10" spans="1:11" ht="25.5">
      <c r="A10" s="44">
        <v>1</v>
      </c>
      <c r="B10" s="38">
        <v>42864</v>
      </c>
      <c r="C10" s="40">
        <v>381650</v>
      </c>
      <c r="D10" s="30" t="s">
        <v>3626</v>
      </c>
      <c r="E10" s="31">
        <f>VLOOKUP(C10,'[2]DU LIEU'!A:E,5,0)</f>
        <v>1200000</v>
      </c>
      <c r="F10" s="31">
        <v>600000</v>
      </c>
      <c r="G10" s="31">
        <f>F10-E10</f>
        <v>-600000</v>
      </c>
      <c r="H10" s="32" t="s">
        <v>5058</v>
      </c>
      <c r="I10" s="42" t="s">
        <v>448</v>
      </c>
      <c r="J10" s="29"/>
      <c r="K10" s="29"/>
    </row>
    <row r="11" spans="1:11" s="28" customFormat="1" ht="15" customHeight="1">
      <c r="A11" s="24" t="s">
        <v>3929</v>
      </c>
      <c r="B11" s="90" t="s">
        <v>13</v>
      </c>
      <c r="C11" s="91"/>
      <c r="D11" s="92"/>
      <c r="E11" s="26">
        <f>SUM(E12:E403)</f>
        <v>1525070000</v>
      </c>
      <c r="F11" s="26">
        <f>SUM(F12:F403)</f>
        <v>1527770000</v>
      </c>
      <c r="G11" s="26">
        <f>SUM(G12:G403)</f>
        <v>2700000</v>
      </c>
      <c r="H11" s="24"/>
      <c r="I11" s="24"/>
      <c r="J11" s="24"/>
      <c r="K11" s="24"/>
    </row>
    <row r="12" spans="1:11">
      <c r="A12" s="44">
        <v>1</v>
      </c>
      <c r="B12" s="38">
        <v>42864</v>
      </c>
      <c r="C12" s="40">
        <v>403642</v>
      </c>
      <c r="D12" s="30" t="s">
        <v>4541</v>
      </c>
      <c r="E12" s="31">
        <f>VLOOKUP(C12,'[2]DU LIEU'!A:E,5,0)</f>
        <v>1200000</v>
      </c>
      <c r="F12" s="31">
        <v>2400000</v>
      </c>
      <c r="G12" s="31">
        <f t="shared" ref="G12:G75" si="0">F12-E12</f>
        <v>1200000</v>
      </c>
      <c r="H12" s="32" t="s">
        <v>4868</v>
      </c>
      <c r="I12" s="42"/>
      <c r="J12" s="29"/>
      <c r="K12" s="29"/>
    </row>
    <row r="13" spans="1:11" s="28" customFormat="1">
      <c r="A13" s="44">
        <v>2</v>
      </c>
      <c r="B13" s="38">
        <v>42864</v>
      </c>
      <c r="C13" s="40">
        <v>403326</v>
      </c>
      <c r="D13" s="30" t="s">
        <v>4559</v>
      </c>
      <c r="E13" s="31">
        <f>VLOOKUP(C13,'[2]DU LIEU'!A:E,5,0)</f>
        <v>1200000</v>
      </c>
      <c r="F13" s="31">
        <v>2400000</v>
      </c>
      <c r="G13" s="31">
        <f t="shared" si="0"/>
        <v>1200000</v>
      </c>
      <c r="H13" s="32" t="s">
        <v>4890</v>
      </c>
      <c r="I13" s="42"/>
      <c r="J13" s="29"/>
      <c r="K13" s="29"/>
    </row>
    <row r="14" spans="1:11" ht="25.5">
      <c r="A14" s="44">
        <v>3</v>
      </c>
      <c r="B14" s="38">
        <v>42864</v>
      </c>
      <c r="C14" s="40">
        <v>391307</v>
      </c>
      <c r="D14" s="30" t="str">
        <f>VLOOKUP(C14,'[2]DU LIEU'!A:E,2,0)</f>
        <v xml:space="preserve">Lò Minh Dũng  </v>
      </c>
      <c r="E14" s="31">
        <f>VLOOKUP(C14,'[2]DU LIEU'!A:E,5,0)</f>
        <v>3800000</v>
      </c>
      <c r="F14" s="31">
        <v>4000000</v>
      </c>
      <c r="G14" s="31">
        <f t="shared" si="0"/>
        <v>200000</v>
      </c>
      <c r="H14" s="32" t="s">
        <v>5062</v>
      </c>
      <c r="I14" s="42"/>
      <c r="J14" s="29"/>
      <c r="K14" s="29"/>
    </row>
    <row r="15" spans="1:11">
      <c r="A15" s="44">
        <v>4</v>
      </c>
      <c r="B15" s="38">
        <v>42864</v>
      </c>
      <c r="C15" s="40">
        <v>391249</v>
      </c>
      <c r="D15" s="30" t="s">
        <v>4537</v>
      </c>
      <c r="E15" s="31">
        <f>VLOOKUP(C15,'[2]DU LIEU'!A:E,5,0)</f>
        <v>1700000</v>
      </c>
      <c r="F15" s="31">
        <v>1800000</v>
      </c>
      <c r="G15" s="31">
        <f t="shared" si="0"/>
        <v>100000</v>
      </c>
      <c r="H15" s="32" t="s">
        <v>4864</v>
      </c>
      <c r="I15" s="42"/>
      <c r="J15" s="29"/>
      <c r="K15" s="29"/>
    </row>
    <row r="16" spans="1:11" ht="25.5">
      <c r="A16" s="44">
        <v>5</v>
      </c>
      <c r="B16" s="38">
        <v>42864</v>
      </c>
      <c r="C16" s="40" t="s">
        <v>5065</v>
      </c>
      <c r="D16" s="30" t="s">
        <v>4660</v>
      </c>
      <c r="E16" s="31">
        <f>VLOOKUP(C16,'[2]DU LIEU'!A:E,5,0)</f>
        <v>19700000</v>
      </c>
      <c r="F16" s="31">
        <v>19700000</v>
      </c>
      <c r="G16" s="31">
        <f t="shared" si="0"/>
        <v>0</v>
      </c>
      <c r="H16" s="32" t="s">
        <v>5001</v>
      </c>
      <c r="I16" s="42"/>
      <c r="J16" s="29"/>
      <c r="K16" s="29"/>
    </row>
    <row r="17" spans="1:11">
      <c r="A17" s="44">
        <v>6</v>
      </c>
      <c r="B17" s="38">
        <v>42864</v>
      </c>
      <c r="C17" s="40" t="s">
        <v>5066</v>
      </c>
      <c r="D17" s="30" t="str">
        <f>VLOOKUP(C17,'[2]DU LIEU'!A:E,2,0)</f>
        <v>Vũ Thị Hương</v>
      </c>
      <c r="E17" s="31">
        <f>VLOOKUP(C17,'[2]DU LIEU'!A:E,5,0)</f>
        <v>7880000</v>
      </c>
      <c r="F17" s="31">
        <v>7880000</v>
      </c>
      <c r="G17" s="31">
        <f t="shared" si="0"/>
        <v>0</v>
      </c>
      <c r="H17" s="32" t="s">
        <v>5042</v>
      </c>
      <c r="I17" s="42"/>
      <c r="J17" s="29"/>
      <c r="K17" s="29"/>
    </row>
    <row r="18" spans="1:11">
      <c r="A18" s="44">
        <v>7</v>
      </c>
      <c r="B18" s="38">
        <v>42864</v>
      </c>
      <c r="C18" s="40">
        <v>391508</v>
      </c>
      <c r="D18" s="30" t="s">
        <v>4512</v>
      </c>
      <c r="E18" s="31">
        <f>VLOOKUP(C18,'[2]DU LIEU'!A:E,5,0)</f>
        <v>3800000</v>
      </c>
      <c r="F18" s="31">
        <v>3800000</v>
      </c>
      <c r="G18" s="31">
        <f t="shared" si="0"/>
        <v>0</v>
      </c>
      <c r="H18" s="32" t="s">
        <v>4916</v>
      </c>
      <c r="I18" s="42"/>
      <c r="J18" s="29"/>
      <c r="K18" s="29"/>
    </row>
    <row r="19" spans="1:11">
      <c r="A19" s="44">
        <v>8</v>
      </c>
      <c r="B19" s="38">
        <v>42864</v>
      </c>
      <c r="C19" s="40">
        <v>391413</v>
      </c>
      <c r="D19" s="30" t="s">
        <v>4512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4839</v>
      </c>
      <c r="I19" s="42"/>
      <c r="J19" s="29"/>
      <c r="K19" s="29"/>
    </row>
    <row r="20" spans="1:11" ht="25.5">
      <c r="A20" s="44">
        <v>9</v>
      </c>
      <c r="B20" s="38">
        <v>42864</v>
      </c>
      <c r="C20" s="67">
        <v>390465</v>
      </c>
      <c r="D20" s="68" t="s">
        <v>4645</v>
      </c>
      <c r="E20" s="31">
        <f>VLOOKUP(C20,'[2]DU LIEU'!A:E,5,0)</f>
        <v>3800000</v>
      </c>
      <c r="F20" s="69">
        <v>3800000</v>
      </c>
      <c r="G20" s="31">
        <f t="shared" si="0"/>
        <v>0</v>
      </c>
      <c r="H20" s="70" t="s">
        <v>4985</v>
      </c>
      <c r="I20" s="71"/>
      <c r="J20" s="72"/>
      <c r="K20" s="72"/>
    </row>
    <row r="21" spans="1:11" ht="38.25">
      <c r="A21" s="44">
        <v>10</v>
      </c>
      <c r="B21" s="38">
        <v>42864</v>
      </c>
      <c r="C21" s="40">
        <v>382623</v>
      </c>
      <c r="D21" s="30" t="s">
        <v>4561</v>
      </c>
      <c r="E21" s="31">
        <f>VLOOKUP(C21,'[2]DU LIEU'!A:E,5,0)</f>
        <v>2000000</v>
      </c>
      <c r="F21" s="31">
        <v>2000000</v>
      </c>
      <c r="G21" s="31">
        <f t="shared" si="0"/>
        <v>0</v>
      </c>
      <c r="H21" s="32" t="s">
        <v>4892</v>
      </c>
      <c r="I21" s="42"/>
      <c r="J21" s="29"/>
      <c r="K21" s="29"/>
    </row>
    <row r="22" spans="1:11" ht="38.25">
      <c r="A22" s="44">
        <v>11</v>
      </c>
      <c r="B22" s="38">
        <v>42864</v>
      </c>
      <c r="C22" s="40">
        <v>400539</v>
      </c>
      <c r="D22" s="30" t="s">
        <v>4558</v>
      </c>
      <c r="E22" s="31">
        <f>VLOOKUP(C22,'[2]DU LIEU'!A:E,5,0)</f>
        <v>4000000</v>
      </c>
      <c r="F22" s="31">
        <v>4000000</v>
      </c>
      <c r="G22" s="31">
        <f t="shared" si="0"/>
        <v>0</v>
      </c>
      <c r="H22" s="32" t="s">
        <v>4889</v>
      </c>
      <c r="I22" s="42"/>
      <c r="J22" s="29"/>
      <c r="K22" s="29"/>
    </row>
    <row r="23" spans="1:11">
      <c r="A23" s="44">
        <v>12</v>
      </c>
      <c r="B23" s="38">
        <v>42864</v>
      </c>
      <c r="C23" s="40">
        <v>391134</v>
      </c>
      <c r="D23" s="30" t="s">
        <v>4430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4753</v>
      </c>
      <c r="I23" s="42"/>
      <c r="J23" s="29"/>
      <c r="K23" s="29"/>
    </row>
    <row r="24" spans="1:11">
      <c r="A24" s="44">
        <v>13</v>
      </c>
      <c r="B24" s="38">
        <v>42864</v>
      </c>
      <c r="C24" s="40">
        <v>403546</v>
      </c>
      <c r="D24" s="30" t="s">
        <v>4432</v>
      </c>
      <c r="E24" s="31">
        <f>VLOOKUP(C24,'[2]DU LIEU'!A:E,5,0)</f>
        <v>2400000</v>
      </c>
      <c r="F24" s="31">
        <v>2400000</v>
      </c>
      <c r="G24" s="31">
        <f t="shared" si="0"/>
        <v>0</v>
      </c>
      <c r="H24" s="32" t="s">
        <v>4755</v>
      </c>
      <c r="I24" s="42"/>
      <c r="J24" s="29"/>
      <c r="K24" s="29"/>
    </row>
    <row r="25" spans="1:11">
      <c r="A25" s="44">
        <v>14</v>
      </c>
      <c r="B25" s="38">
        <v>42864</v>
      </c>
      <c r="C25" s="40">
        <v>382318</v>
      </c>
      <c r="D25" s="30" t="s">
        <v>4615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4951</v>
      </c>
      <c r="I25" s="42"/>
      <c r="J25" s="29"/>
      <c r="K25" s="29"/>
    </row>
    <row r="26" spans="1:11">
      <c r="A26" s="44">
        <v>15</v>
      </c>
      <c r="B26" s="38">
        <v>42864</v>
      </c>
      <c r="C26" s="40">
        <v>390836</v>
      </c>
      <c r="D26" s="30" t="s">
        <v>4624</v>
      </c>
      <c r="E26" s="31">
        <f>VLOOKUP(C26,'[2]DU LIEU'!A:E,5,0)</f>
        <v>3000000</v>
      </c>
      <c r="F26" s="31">
        <v>3000000</v>
      </c>
      <c r="G26" s="31">
        <f t="shared" si="0"/>
        <v>0</v>
      </c>
      <c r="H26" s="32" t="s">
        <v>4962</v>
      </c>
      <c r="I26" s="42"/>
      <c r="J26" s="29"/>
      <c r="K26" s="29"/>
    </row>
    <row r="27" spans="1:11">
      <c r="A27" s="44">
        <v>16</v>
      </c>
      <c r="B27" s="38">
        <v>42864</v>
      </c>
      <c r="C27" s="40">
        <v>390558</v>
      </c>
      <c r="D27" s="30" t="s">
        <v>4538</v>
      </c>
      <c r="E27" s="31">
        <f>VLOOKUP(C27,'[2]DU LIEU'!A:E,5,0)</f>
        <v>4400000</v>
      </c>
      <c r="F27" s="31">
        <v>4400000</v>
      </c>
      <c r="G27" s="31">
        <f t="shared" si="0"/>
        <v>0</v>
      </c>
      <c r="H27" s="32" t="s">
        <v>4865</v>
      </c>
      <c r="I27" s="42"/>
      <c r="J27" s="29"/>
      <c r="K27" s="29"/>
    </row>
    <row r="28" spans="1:11">
      <c r="A28" s="44">
        <v>17</v>
      </c>
      <c r="B28" s="38">
        <v>42864</v>
      </c>
      <c r="C28" s="40">
        <v>392009</v>
      </c>
      <c r="D28" s="30" t="s">
        <v>4636</v>
      </c>
      <c r="E28" s="31">
        <f>VLOOKUP(C28,'[2]DU LIEU'!A:E,5,0)</f>
        <v>1140000</v>
      </c>
      <c r="F28" s="31">
        <v>1140000</v>
      </c>
      <c r="G28" s="31">
        <f t="shared" si="0"/>
        <v>0</v>
      </c>
      <c r="H28" s="32" t="s">
        <v>4976</v>
      </c>
      <c r="I28" s="42"/>
      <c r="J28" s="29"/>
      <c r="K28" s="29"/>
    </row>
    <row r="29" spans="1:11">
      <c r="A29" s="44">
        <v>18</v>
      </c>
      <c r="B29" s="38">
        <v>42864</v>
      </c>
      <c r="C29" s="40">
        <v>400357</v>
      </c>
      <c r="D29" s="30" t="s">
        <v>4643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4983</v>
      </c>
      <c r="I29" s="42"/>
      <c r="J29" s="29"/>
      <c r="K29" s="29"/>
    </row>
    <row r="30" spans="1:11">
      <c r="A30" s="44">
        <v>19</v>
      </c>
      <c r="B30" s="38">
        <v>42864</v>
      </c>
      <c r="C30" s="40">
        <v>390266</v>
      </c>
      <c r="D30" s="30" t="s">
        <v>4665</v>
      </c>
      <c r="E30" s="31">
        <f>VLOOKUP(C30,'[2]DU LIEU'!A:E,5,0)</f>
        <v>1140000</v>
      </c>
      <c r="F30" s="31">
        <v>1140000</v>
      </c>
      <c r="G30" s="31">
        <f t="shared" si="0"/>
        <v>0</v>
      </c>
      <c r="H30" s="32" t="s">
        <v>5006</v>
      </c>
      <c r="I30" s="42"/>
      <c r="J30" s="29"/>
      <c r="K30" s="29"/>
    </row>
    <row r="31" spans="1:11" ht="38.25">
      <c r="A31" s="44">
        <v>20</v>
      </c>
      <c r="B31" s="38">
        <v>42864</v>
      </c>
      <c r="C31" s="40">
        <v>400863</v>
      </c>
      <c r="D31" s="30" t="s">
        <v>4428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4751</v>
      </c>
      <c r="I31" s="42"/>
      <c r="J31" s="29"/>
      <c r="K31" s="29"/>
    </row>
    <row r="32" spans="1:11">
      <c r="A32" s="44">
        <v>21</v>
      </c>
      <c r="B32" s="38">
        <v>42864</v>
      </c>
      <c r="C32" s="40">
        <v>390255</v>
      </c>
      <c r="D32" s="30" t="s">
        <v>4445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4769</v>
      </c>
      <c r="I32" s="42"/>
      <c r="J32" s="29"/>
      <c r="K32" s="29"/>
    </row>
    <row r="33" spans="1:11" ht="25.5">
      <c r="A33" s="44">
        <v>22</v>
      </c>
      <c r="B33" s="38">
        <v>42864</v>
      </c>
      <c r="C33" s="40">
        <v>403715</v>
      </c>
      <c r="D33" s="30" t="s">
        <v>4470</v>
      </c>
      <c r="E33" s="31">
        <f>VLOOKUP(C33,'[2]DU LIEU'!A:E,5,0)</f>
        <v>3400000</v>
      </c>
      <c r="F33" s="31">
        <v>3400000</v>
      </c>
      <c r="G33" s="31">
        <f t="shared" si="0"/>
        <v>0</v>
      </c>
      <c r="H33" s="32" t="s">
        <v>4794</v>
      </c>
      <c r="I33" s="42"/>
      <c r="J33" s="29"/>
      <c r="K33" s="29"/>
    </row>
    <row r="34" spans="1:11">
      <c r="A34" s="44">
        <v>23</v>
      </c>
      <c r="B34" s="38">
        <v>42864</v>
      </c>
      <c r="C34" s="40">
        <v>402253</v>
      </c>
      <c r="D34" s="30" t="s">
        <v>4534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4861</v>
      </c>
      <c r="I34" s="42"/>
      <c r="J34" s="29"/>
      <c r="K34" s="29"/>
    </row>
    <row r="35" spans="1:11">
      <c r="A35" s="44">
        <v>24</v>
      </c>
      <c r="B35" s="38">
        <v>42864</v>
      </c>
      <c r="C35" s="40">
        <v>401227</v>
      </c>
      <c r="D35" s="30" t="s">
        <v>4600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4935</v>
      </c>
      <c r="I35" s="42"/>
      <c r="J35" s="29"/>
      <c r="K35" s="29"/>
    </row>
    <row r="36" spans="1:11">
      <c r="A36" s="44">
        <v>25</v>
      </c>
      <c r="B36" s="38">
        <v>42864</v>
      </c>
      <c r="C36" s="40">
        <v>392872</v>
      </c>
      <c r="D36" s="30" t="s">
        <v>4664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5005</v>
      </c>
      <c r="I36" s="42"/>
      <c r="J36" s="29"/>
      <c r="K36" s="29"/>
    </row>
    <row r="37" spans="1:11" ht="25.5">
      <c r="A37" s="44">
        <v>26</v>
      </c>
      <c r="B37" s="38">
        <v>42864</v>
      </c>
      <c r="C37" s="40">
        <v>382741</v>
      </c>
      <c r="D37" s="30" t="s">
        <v>4593</v>
      </c>
      <c r="E37" s="31">
        <f>VLOOKUP(C37,'[2]DU LIEU'!A:E,5,0)</f>
        <v>2400000</v>
      </c>
      <c r="F37" s="31">
        <v>2400000</v>
      </c>
      <c r="G37" s="31">
        <f t="shared" si="0"/>
        <v>0</v>
      </c>
      <c r="H37" s="32" t="s">
        <v>4928</v>
      </c>
      <c r="I37" s="42"/>
      <c r="J37" s="29"/>
      <c r="K37" s="29"/>
    </row>
    <row r="38" spans="1:11">
      <c r="A38" s="44">
        <v>27</v>
      </c>
      <c r="B38" s="38">
        <v>42864</v>
      </c>
      <c r="C38" s="40">
        <v>402465</v>
      </c>
      <c r="D38" s="30" t="s">
        <v>4465</v>
      </c>
      <c r="E38" s="31">
        <f>VLOOKUP(C38,'[2]DU LIEU'!A:E,5,0)</f>
        <v>3400000</v>
      </c>
      <c r="F38" s="31">
        <v>3400000</v>
      </c>
      <c r="G38" s="31">
        <f t="shared" si="0"/>
        <v>0</v>
      </c>
      <c r="H38" s="32" t="s">
        <v>4789</v>
      </c>
      <c r="I38" s="42"/>
      <c r="J38" s="29"/>
      <c r="K38" s="29"/>
    </row>
    <row r="39" spans="1:11" ht="38.25">
      <c r="A39" s="44">
        <v>28</v>
      </c>
      <c r="B39" s="38">
        <v>42864</v>
      </c>
      <c r="C39" s="40">
        <v>392840</v>
      </c>
      <c r="D39" s="30" t="s">
        <v>4523</v>
      </c>
      <c r="E39" s="31">
        <f>VLOOKUP(C39,'[2]DU LIEU'!A:E,5,0)</f>
        <v>3000000</v>
      </c>
      <c r="F39" s="31">
        <v>3000000</v>
      </c>
      <c r="G39" s="31">
        <f t="shared" si="0"/>
        <v>0</v>
      </c>
      <c r="H39" s="32" t="s">
        <v>4850</v>
      </c>
      <c r="I39" s="42"/>
      <c r="J39" s="29"/>
      <c r="K39" s="29"/>
    </row>
    <row r="40" spans="1:11">
      <c r="A40" s="44">
        <v>29</v>
      </c>
      <c r="B40" s="38">
        <v>42864</v>
      </c>
      <c r="C40" s="40">
        <v>382043</v>
      </c>
      <c r="D40" s="30" t="s">
        <v>4457</v>
      </c>
      <c r="E40" s="31">
        <f>VLOOKUP(C40,'[2]DU LIEU'!A:E,5,0)</f>
        <v>1200000</v>
      </c>
      <c r="F40" s="31">
        <v>1200000</v>
      </c>
      <c r="G40" s="31">
        <f t="shared" si="0"/>
        <v>0</v>
      </c>
      <c r="H40" s="32" t="s">
        <v>4781</v>
      </c>
      <c r="I40" s="42"/>
      <c r="J40" s="29"/>
      <c r="K40" s="29"/>
    </row>
    <row r="41" spans="1:11">
      <c r="A41" s="44">
        <v>30</v>
      </c>
      <c r="B41" s="38">
        <v>42864</v>
      </c>
      <c r="C41" s="40">
        <v>400128</v>
      </c>
      <c r="D41" s="30" t="s">
        <v>4394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4713</v>
      </c>
      <c r="I41" s="42"/>
      <c r="J41" s="29"/>
      <c r="K41" s="29"/>
    </row>
    <row r="42" spans="1:11">
      <c r="A42" s="44">
        <v>31</v>
      </c>
      <c r="B42" s="38">
        <v>42864</v>
      </c>
      <c r="C42" s="40">
        <v>382415</v>
      </c>
      <c r="D42" s="30" t="s">
        <v>4404</v>
      </c>
      <c r="E42" s="31">
        <f>VLOOKUP(C42,'[2]DU LIEU'!A:E,5,0)</f>
        <v>2800000</v>
      </c>
      <c r="F42" s="31">
        <v>2800000</v>
      </c>
      <c r="G42" s="31">
        <f t="shared" si="0"/>
        <v>0</v>
      </c>
      <c r="H42" s="32" t="s">
        <v>4725</v>
      </c>
      <c r="I42" s="42"/>
      <c r="J42" s="29"/>
      <c r="K42" s="29"/>
    </row>
    <row r="43" spans="1:11">
      <c r="A43" s="44">
        <v>32</v>
      </c>
      <c r="B43" s="38">
        <v>42864</v>
      </c>
      <c r="C43" s="40">
        <v>391415</v>
      </c>
      <c r="D43" s="30" t="s">
        <v>4581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4915</v>
      </c>
      <c r="I43" s="42"/>
      <c r="J43" s="29"/>
      <c r="K43" s="29"/>
    </row>
    <row r="44" spans="1:11">
      <c r="A44" s="44">
        <v>33</v>
      </c>
      <c r="B44" s="38">
        <v>42864</v>
      </c>
      <c r="C44" s="40">
        <v>392646</v>
      </c>
      <c r="D44" s="30" t="s">
        <v>4403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4724</v>
      </c>
      <c r="I44" s="42"/>
      <c r="J44" s="29"/>
      <c r="K44" s="29"/>
    </row>
    <row r="45" spans="1:11">
      <c r="A45" s="44">
        <v>34</v>
      </c>
      <c r="B45" s="38">
        <v>42864</v>
      </c>
      <c r="C45" s="40">
        <v>392645</v>
      </c>
      <c r="D45" s="30" t="s">
        <v>4455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4779</v>
      </c>
      <c r="I45" s="42"/>
      <c r="J45" s="29"/>
      <c r="K45" s="29"/>
    </row>
    <row r="46" spans="1:11">
      <c r="A46" s="44">
        <v>35</v>
      </c>
      <c r="B46" s="38">
        <v>42864</v>
      </c>
      <c r="C46" s="40">
        <v>400654</v>
      </c>
      <c r="D46" s="30" t="s">
        <v>4413</v>
      </c>
      <c r="E46" s="31">
        <f>VLOOKUP(C46,'[2]DU LIEU'!A:E,5,0)</f>
        <v>4000000</v>
      </c>
      <c r="F46" s="31">
        <v>4000000</v>
      </c>
      <c r="G46" s="31">
        <f t="shared" si="0"/>
        <v>0</v>
      </c>
      <c r="H46" s="32" t="s">
        <v>4735</v>
      </c>
      <c r="I46" s="42"/>
      <c r="J46" s="29"/>
      <c r="K46" s="29"/>
    </row>
    <row r="47" spans="1:11">
      <c r="A47" s="44">
        <v>36</v>
      </c>
      <c r="B47" s="38">
        <v>42864</v>
      </c>
      <c r="C47" s="40">
        <v>380202</v>
      </c>
      <c r="D47" s="30" t="s">
        <v>4468</v>
      </c>
      <c r="E47" s="31">
        <f>VLOOKUP(C47,'[2]DU LIEU'!A:E,5,0)</f>
        <v>840000</v>
      </c>
      <c r="F47" s="31">
        <v>840000</v>
      </c>
      <c r="G47" s="31">
        <f t="shared" si="0"/>
        <v>0</v>
      </c>
      <c r="H47" s="32" t="s">
        <v>4792</v>
      </c>
      <c r="I47" s="42"/>
      <c r="J47" s="29"/>
      <c r="K47" s="29"/>
    </row>
    <row r="48" spans="1:11">
      <c r="A48" s="44">
        <v>37</v>
      </c>
      <c r="B48" s="38">
        <v>42864</v>
      </c>
      <c r="C48" s="40">
        <v>401464</v>
      </c>
      <c r="D48" s="30" t="s">
        <v>4535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4862</v>
      </c>
      <c r="I48" s="42"/>
      <c r="J48" s="29"/>
      <c r="K48" s="29"/>
    </row>
    <row r="49" spans="1:11">
      <c r="A49" s="44">
        <v>38</v>
      </c>
      <c r="B49" s="38">
        <v>42864</v>
      </c>
      <c r="C49" s="40">
        <v>382375</v>
      </c>
      <c r="D49" s="30" t="s">
        <v>4571</v>
      </c>
      <c r="E49" s="31">
        <f>VLOOKUP(C49,'[2]DU LIEU'!A:E,5,0)</f>
        <v>3200000</v>
      </c>
      <c r="F49" s="31">
        <v>3200000</v>
      </c>
      <c r="G49" s="31">
        <f t="shared" si="0"/>
        <v>0</v>
      </c>
      <c r="H49" s="32" t="s">
        <v>4903</v>
      </c>
      <c r="I49" s="42"/>
      <c r="J49" s="29"/>
      <c r="K49" s="29"/>
    </row>
    <row r="50" spans="1:11" ht="25.5">
      <c r="A50" s="44">
        <v>39</v>
      </c>
      <c r="B50" s="38">
        <v>42864</v>
      </c>
      <c r="C50" s="40">
        <v>391140</v>
      </c>
      <c r="D50" s="30" t="s">
        <v>4607</v>
      </c>
      <c r="E50" s="31">
        <f>VLOOKUP(C50,'[2]DU LIEU'!A:E,5,0)</f>
        <v>600000</v>
      </c>
      <c r="F50" s="31">
        <v>600000</v>
      </c>
      <c r="G50" s="31">
        <f t="shared" si="0"/>
        <v>0</v>
      </c>
      <c r="H50" s="32" t="s">
        <v>4943</v>
      </c>
      <c r="I50" s="42"/>
      <c r="J50" s="29"/>
      <c r="K50" s="29"/>
    </row>
    <row r="51" spans="1:11">
      <c r="A51" s="44">
        <v>40</v>
      </c>
      <c r="B51" s="38">
        <v>42864</v>
      </c>
      <c r="C51" s="40">
        <v>400509</v>
      </c>
      <c r="D51" s="30" t="s">
        <v>4479</v>
      </c>
      <c r="E51" s="31">
        <f>VLOOKUP(C51,'[2]DU LIEU'!A:E,5,0)</f>
        <v>3800000</v>
      </c>
      <c r="F51" s="31">
        <v>3800000</v>
      </c>
      <c r="G51" s="31">
        <f t="shared" si="0"/>
        <v>0</v>
      </c>
      <c r="H51" s="32" t="s">
        <v>4804</v>
      </c>
      <c r="I51" s="42"/>
      <c r="J51" s="29"/>
      <c r="K51" s="29"/>
    </row>
    <row r="52" spans="1:11" ht="38.25">
      <c r="A52" s="44">
        <v>41</v>
      </c>
      <c r="B52" s="38">
        <v>42864</v>
      </c>
      <c r="C52" s="40">
        <v>392838</v>
      </c>
      <c r="D52" s="30" t="s">
        <v>4524</v>
      </c>
      <c r="E52" s="31">
        <f>VLOOKUP(C52,'[2]DU LIEU'!A:E,5,0)</f>
        <v>3000000</v>
      </c>
      <c r="F52" s="31">
        <v>3000000</v>
      </c>
      <c r="G52" s="31">
        <f t="shared" si="0"/>
        <v>0</v>
      </c>
      <c r="H52" s="32" t="s">
        <v>4851</v>
      </c>
      <c r="I52" s="42"/>
      <c r="J52" s="29"/>
      <c r="K52" s="29"/>
    </row>
    <row r="53" spans="1:11">
      <c r="A53" s="44">
        <v>42</v>
      </c>
      <c r="B53" s="38">
        <v>42864</v>
      </c>
      <c r="C53" s="40">
        <v>391671</v>
      </c>
      <c r="D53" s="30" t="s">
        <v>4631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4970</v>
      </c>
      <c r="I53" s="42"/>
      <c r="J53" s="29"/>
      <c r="K53" s="29"/>
    </row>
    <row r="54" spans="1:11">
      <c r="A54" s="44">
        <v>43</v>
      </c>
      <c r="B54" s="38">
        <v>42864</v>
      </c>
      <c r="C54" s="40">
        <v>402721</v>
      </c>
      <c r="D54" s="30" t="s">
        <v>4599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4934</v>
      </c>
      <c r="I54" s="42"/>
      <c r="J54" s="29"/>
      <c r="K54" s="29"/>
    </row>
    <row r="55" spans="1:11">
      <c r="A55" s="44">
        <v>44</v>
      </c>
      <c r="B55" s="38">
        <v>42864</v>
      </c>
      <c r="C55" s="40">
        <v>391437</v>
      </c>
      <c r="D55" s="30" t="s">
        <v>4494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4819</v>
      </c>
      <c r="I55" s="42"/>
      <c r="J55" s="29"/>
      <c r="K55" s="29"/>
    </row>
    <row r="56" spans="1:11">
      <c r="A56" s="44">
        <v>45</v>
      </c>
      <c r="B56" s="38">
        <v>42864</v>
      </c>
      <c r="C56" s="40">
        <v>381642</v>
      </c>
      <c r="D56" s="30" t="s">
        <v>4610</v>
      </c>
      <c r="E56" s="31">
        <f>VLOOKUP(C56,'[2]DU LIEU'!A:E,5,0)</f>
        <v>800000</v>
      </c>
      <c r="F56" s="31">
        <v>800000</v>
      </c>
      <c r="G56" s="31">
        <f t="shared" si="0"/>
        <v>0</v>
      </c>
      <c r="H56" s="32" t="s">
        <v>4946</v>
      </c>
      <c r="I56" s="42"/>
      <c r="J56" s="29"/>
      <c r="K56" s="29"/>
    </row>
    <row r="57" spans="1:11">
      <c r="A57" s="44">
        <v>46</v>
      </c>
      <c r="B57" s="38">
        <v>42864</v>
      </c>
      <c r="C57" s="40">
        <v>381206</v>
      </c>
      <c r="D57" s="30" t="s">
        <v>4630</v>
      </c>
      <c r="E57" s="31">
        <f>VLOOKUP(C57,'[2]DU LIEU'!A:E,5,0)</f>
        <v>1200000</v>
      </c>
      <c r="F57" s="31">
        <v>1200000</v>
      </c>
      <c r="G57" s="31">
        <f t="shared" si="0"/>
        <v>0</v>
      </c>
      <c r="H57" s="32" t="s">
        <v>4969</v>
      </c>
      <c r="I57" s="42"/>
      <c r="J57" s="29"/>
      <c r="K57" s="29"/>
    </row>
    <row r="58" spans="1:11">
      <c r="A58" s="44">
        <v>47</v>
      </c>
      <c r="B58" s="38">
        <v>42864</v>
      </c>
      <c r="C58" s="40">
        <v>400316</v>
      </c>
      <c r="D58" s="30" t="s">
        <v>4490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4815</v>
      </c>
      <c r="I58" s="42"/>
      <c r="J58" s="29"/>
      <c r="K58" s="29"/>
    </row>
    <row r="59" spans="1:11">
      <c r="A59" s="44">
        <v>48</v>
      </c>
      <c r="B59" s="38">
        <v>42864</v>
      </c>
      <c r="C59" s="40">
        <v>402604</v>
      </c>
      <c r="D59" s="30" t="s">
        <v>4387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4704</v>
      </c>
      <c r="I59" s="42"/>
      <c r="J59" s="29"/>
      <c r="K59" s="29"/>
    </row>
    <row r="60" spans="1:11" ht="25.5">
      <c r="A60" s="44">
        <v>49</v>
      </c>
      <c r="B60" s="38">
        <v>42864</v>
      </c>
      <c r="C60" s="40">
        <v>402057</v>
      </c>
      <c r="D60" s="30" t="s">
        <v>4638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4978</v>
      </c>
      <c r="I60" s="42"/>
      <c r="J60" s="29"/>
      <c r="K60" s="29"/>
    </row>
    <row r="61" spans="1:11">
      <c r="A61" s="44">
        <v>50</v>
      </c>
      <c r="B61" s="38">
        <v>42864</v>
      </c>
      <c r="C61" s="40">
        <v>390138</v>
      </c>
      <c r="D61" s="30" t="s">
        <v>4575</v>
      </c>
      <c r="E61" s="31">
        <f>VLOOKUP(C61,'[2]DU LIEU'!A:E,5,0)</f>
        <v>4000000</v>
      </c>
      <c r="F61" s="31">
        <v>4000000</v>
      </c>
      <c r="G61" s="31">
        <f t="shared" si="0"/>
        <v>0</v>
      </c>
      <c r="H61" s="32" t="s">
        <v>4908</v>
      </c>
      <c r="I61" s="42"/>
      <c r="J61" s="29"/>
      <c r="K61" s="29"/>
    </row>
    <row r="62" spans="1:11">
      <c r="A62" s="44">
        <v>51</v>
      </c>
      <c r="B62" s="38">
        <v>42864</v>
      </c>
      <c r="C62" s="40">
        <v>401669</v>
      </c>
      <c r="D62" s="30" t="s">
        <v>4505</v>
      </c>
      <c r="E62" s="31">
        <f>VLOOKUP(C62,'[2]DU LIEU'!A:E,5,0)</f>
        <v>600000</v>
      </c>
      <c r="F62" s="31">
        <v>600000</v>
      </c>
      <c r="G62" s="31">
        <f t="shared" si="0"/>
        <v>0</v>
      </c>
      <c r="H62" s="32" t="s">
        <v>4830</v>
      </c>
      <c r="I62" s="42"/>
      <c r="J62" s="29"/>
      <c r="K62" s="29"/>
    </row>
    <row r="63" spans="1:11">
      <c r="A63" s="44">
        <v>52</v>
      </c>
      <c r="B63" s="38">
        <v>42864</v>
      </c>
      <c r="C63" s="40">
        <v>391052</v>
      </c>
      <c r="D63" s="30" t="s">
        <v>4540</v>
      </c>
      <c r="E63" s="31">
        <f>VLOOKUP(C63,'[2]DU LIEU'!A:E,5,0)</f>
        <v>5000000</v>
      </c>
      <c r="F63" s="31">
        <v>5000000</v>
      </c>
      <c r="G63" s="31">
        <f t="shared" si="0"/>
        <v>0</v>
      </c>
      <c r="H63" s="32" t="s">
        <v>4867</v>
      </c>
      <c r="I63" s="42"/>
      <c r="J63" s="29"/>
      <c r="K63" s="29"/>
    </row>
    <row r="64" spans="1:11">
      <c r="A64" s="44">
        <v>53</v>
      </c>
      <c r="B64" s="38">
        <v>42864</v>
      </c>
      <c r="C64" s="40">
        <v>400146</v>
      </c>
      <c r="D64" s="30" t="s">
        <v>4666</v>
      </c>
      <c r="E64" s="31">
        <f>VLOOKUP(C64,'[2]DU LIEU'!A:E,5,0)</f>
        <v>1200000</v>
      </c>
      <c r="F64" s="31">
        <v>1200000</v>
      </c>
      <c r="G64" s="31">
        <f t="shared" si="0"/>
        <v>0</v>
      </c>
      <c r="H64" s="32" t="s">
        <v>5007</v>
      </c>
      <c r="I64" s="42"/>
      <c r="J64" s="29"/>
      <c r="K64" s="29"/>
    </row>
    <row r="65" spans="1:11">
      <c r="A65" s="44">
        <v>54</v>
      </c>
      <c r="B65" s="38">
        <v>42864</v>
      </c>
      <c r="C65" s="40">
        <v>382573</v>
      </c>
      <c r="D65" s="30" t="s">
        <v>4440</v>
      </c>
      <c r="E65" s="31">
        <f>VLOOKUP(C65,'[2]DU LIEU'!A:E,5,0)</f>
        <v>2000000</v>
      </c>
      <c r="F65" s="31">
        <v>2000000</v>
      </c>
      <c r="G65" s="31">
        <f t="shared" si="0"/>
        <v>0</v>
      </c>
      <c r="H65" s="32" t="s">
        <v>4764</v>
      </c>
      <c r="I65" s="42"/>
      <c r="J65" s="29"/>
      <c r="K65" s="29"/>
    </row>
    <row r="66" spans="1:11">
      <c r="A66" s="44">
        <v>55</v>
      </c>
      <c r="B66" s="38">
        <v>42864</v>
      </c>
      <c r="C66" s="40">
        <v>371672</v>
      </c>
      <c r="D66" s="30" t="s">
        <v>4588</v>
      </c>
      <c r="E66" s="31">
        <f>VLOOKUP(C66,'[2]DU LIEU'!A:E,5,0)</f>
        <v>600000</v>
      </c>
      <c r="F66" s="31">
        <v>600000</v>
      </c>
      <c r="G66" s="31">
        <f t="shared" si="0"/>
        <v>0</v>
      </c>
      <c r="H66" s="32" t="s">
        <v>4923</v>
      </c>
      <c r="I66" s="42"/>
      <c r="J66" s="29"/>
      <c r="K66" s="29"/>
    </row>
    <row r="67" spans="1:11">
      <c r="A67" s="44">
        <v>56</v>
      </c>
      <c r="B67" s="38">
        <v>42864</v>
      </c>
      <c r="C67" s="40">
        <v>392131</v>
      </c>
      <c r="D67" s="30" t="s">
        <v>4416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4738</v>
      </c>
      <c r="I67" s="42"/>
      <c r="J67" s="29"/>
      <c r="K67" s="29"/>
    </row>
    <row r="68" spans="1:11">
      <c r="A68" s="44">
        <v>57</v>
      </c>
      <c r="B68" s="38">
        <v>42864</v>
      </c>
      <c r="C68" s="40">
        <v>403001</v>
      </c>
      <c r="D68" s="30" t="s">
        <v>4552</v>
      </c>
      <c r="E68" s="31">
        <f>VLOOKUP(C68,'[2]DU LIEU'!A:E,5,0)</f>
        <v>15300000</v>
      </c>
      <c r="F68" s="31">
        <v>15300000</v>
      </c>
      <c r="G68" s="31">
        <f t="shared" si="0"/>
        <v>0</v>
      </c>
      <c r="H68" s="32" t="s">
        <v>4882</v>
      </c>
      <c r="I68" s="42"/>
      <c r="J68" s="29"/>
      <c r="K68" s="29"/>
    </row>
    <row r="69" spans="1:11">
      <c r="A69" s="44">
        <v>58</v>
      </c>
      <c r="B69" s="38">
        <v>42864</v>
      </c>
      <c r="C69" s="40">
        <v>403034</v>
      </c>
      <c r="D69" s="30" t="s">
        <v>4658</v>
      </c>
      <c r="E69" s="31">
        <f>VLOOKUP(C69,'[2]DU LIEU'!A:E,5,0)</f>
        <v>15300000</v>
      </c>
      <c r="F69" s="31">
        <v>15300000</v>
      </c>
      <c r="G69" s="31">
        <f t="shared" si="0"/>
        <v>0</v>
      </c>
      <c r="H69" s="32" t="s">
        <v>4999</v>
      </c>
      <c r="I69" s="42"/>
      <c r="J69" s="29"/>
      <c r="K69" s="29"/>
    </row>
    <row r="70" spans="1:11">
      <c r="A70" s="44">
        <v>59</v>
      </c>
      <c r="B70" s="38">
        <v>42864</v>
      </c>
      <c r="C70" s="40">
        <v>392571</v>
      </c>
      <c r="D70" s="30" t="s">
        <v>4623</v>
      </c>
      <c r="E70" s="31">
        <f>VLOOKUP(C70,'[2]DU LIEU'!A:E,5,0)</f>
        <v>7500000</v>
      </c>
      <c r="F70" s="31">
        <v>7500000</v>
      </c>
      <c r="G70" s="31">
        <f t="shared" si="0"/>
        <v>0</v>
      </c>
      <c r="H70" s="32" t="s">
        <v>4961</v>
      </c>
      <c r="I70" s="42"/>
      <c r="J70" s="29"/>
      <c r="K70" s="29"/>
    </row>
    <row r="71" spans="1:11">
      <c r="A71" s="44">
        <v>60</v>
      </c>
      <c r="B71" s="38">
        <v>42864</v>
      </c>
      <c r="C71" s="40">
        <v>391516</v>
      </c>
      <c r="D71" s="30" t="s">
        <v>4381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4698</v>
      </c>
      <c r="I71" s="42"/>
      <c r="J71" s="29"/>
      <c r="K71" s="29"/>
    </row>
    <row r="72" spans="1:11">
      <c r="A72" s="44">
        <v>61</v>
      </c>
      <c r="B72" s="38">
        <v>42864</v>
      </c>
      <c r="C72" s="40">
        <v>380403</v>
      </c>
      <c r="D72" s="30" t="s">
        <v>4504</v>
      </c>
      <c r="E72" s="31">
        <f>VLOOKUP(C72,'[2]DU LIEU'!A:E,5,0)</f>
        <v>4400000</v>
      </c>
      <c r="F72" s="31">
        <v>4400000</v>
      </c>
      <c r="G72" s="31">
        <f t="shared" si="0"/>
        <v>0</v>
      </c>
      <c r="H72" s="32" t="s">
        <v>4829</v>
      </c>
      <c r="I72" s="42"/>
      <c r="J72" s="29"/>
      <c r="K72" s="29"/>
    </row>
    <row r="73" spans="1:11">
      <c r="A73" s="44">
        <v>62</v>
      </c>
      <c r="B73" s="38">
        <v>42864</v>
      </c>
      <c r="C73" s="40">
        <v>390102</v>
      </c>
      <c r="D73" s="30" t="s">
        <v>4573</v>
      </c>
      <c r="E73" s="31">
        <f>VLOOKUP(C73,'[2]DU LIEU'!A:E,5,0)</f>
        <v>3800000</v>
      </c>
      <c r="F73" s="31">
        <v>3800000</v>
      </c>
      <c r="G73" s="31">
        <f t="shared" si="0"/>
        <v>0</v>
      </c>
      <c r="H73" s="32" t="s">
        <v>4906</v>
      </c>
      <c r="I73" s="42"/>
      <c r="J73" s="29"/>
      <c r="K73" s="29"/>
    </row>
    <row r="74" spans="1:11">
      <c r="A74" s="44">
        <v>63</v>
      </c>
      <c r="B74" s="38">
        <v>42864</v>
      </c>
      <c r="C74" s="40">
        <v>400937</v>
      </c>
      <c r="D74" s="30" t="s">
        <v>4663</v>
      </c>
      <c r="E74" s="31">
        <f>VLOOKUP(C74,'[2]DU LIEU'!A:E,5,0)</f>
        <v>3200000</v>
      </c>
      <c r="F74" s="31">
        <v>3200000</v>
      </c>
      <c r="G74" s="31">
        <f t="shared" si="0"/>
        <v>0</v>
      </c>
      <c r="H74" s="32" t="s">
        <v>5004</v>
      </c>
      <c r="I74" s="42"/>
      <c r="J74" s="29"/>
      <c r="K74" s="29"/>
    </row>
    <row r="75" spans="1:11">
      <c r="A75" s="44">
        <v>64</v>
      </c>
      <c r="B75" s="38">
        <v>42864</v>
      </c>
      <c r="C75" s="40">
        <v>402464</v>
      </c>
      <c r="D75" s="30" t="s">
        <v>4502</v>
      </c>
      <c r="E75" s="31">
        <f>VLOOKUP(C75,'[2]DU LIEU'!A:E,5,0)</f>
        <v>3800000</v>
      </c>
      <c r="F75" s="31">
        <v>3800000</v>
      </c>
      <c r="G75" s="31">
        <f t="shared" si="0"/>
        <v>0</v>
      </c>
      <c r="H75" s="32" t="s">
        <v>4827</v>
      </c>
      <c r="I75" s="42"/>
      <c r="J75" s="29"/>
      <c r="K75" s="29"/>
    </row>
    <row r="76" spans="1:11">
      <c r="A76" s="44">
        <v>65</v>
      </c>
      <c r="B76" s="38">
        <v>42864</v>
      </c>
      <c r="C76" s="40">
        <v>400813</v>
      </c>
      <c r="D76" s="30" t="s">
        <v>4435</v>
      </c>
      <c r="E76" s="31">
        <f>VLOOKUP(C76,'[2]DU LIEU'!A:E,5,0)</f>
        <v>3800000</v>
      </c>
      <c r="F76" s="31">
        <v>3800000</v>
      </c>
      <c r="G76" s="31">
        <f t="shared" ref="G76:G139" si="1">F76-E76</f>
        <v>0</v>
      </c>
      <c r="H76" s="32" t="s">
        <v>4759</v>
      </c>
      <c r="I76" s="42"/>
      <c r="J76" s="29"/>
      <c r="K76" s="29"/>
    </row>
    <row r="77" spans="1:11">
      <c r="A77" s="44">
        <v>66</v>
      </c>
      <c r="B77" s="38">
        <v>42864</v>
      </c>
      <c r="C77" s="40">
        <v>402428</v>
      </c>
      <c r="D77" s="30" t="s">
        <v>4671</v>
      </c>
      <c r="E77" s="31">
        <f>VLOOKUP(C77,'[2]DU LIEU'!A:E,5,0)</f>
        <v>3400000</v>
      </c>
      <c r="F77" s="31">
        <v>3400000</v>
      </c>
      <c r="G77" s="31">
        <f t="shared" si="1"/>
        <v>0</v>
      </c>
      <c r="H77" s="32" t="s">
        <v>5013</v>
      </c>
      <c r="I77" s="42"/>
      <c r="J77" s="29"/>
      <c r="K77" s="29"/>
    </row>
    <row r="78" spans="1:11">
      <c r="A78" s="44">
        <v>67</v>
      </c>
      <c r="B78" s="38">
        <v>42864</v>
      </c>
      <c r="C78" s="40">
        <v>401954</v>
      </c>
      <c r="D78" s="30" t="s">
        <v>4641</v>
      </c>
      <c r="E78" s="31">
        <f>VLOOKUP(C78,'[2]DU LIEU'!A:E,5,0)</f>
        <v>4000000</v>
      </c>
      <c r="F78" s="31">
        <v>4000000</v>
      </c>
      <c r="G78" s="31">
        <f t="shared" si="1"/>
        <v>0</v>
      </c>
      <c r="H78" s="32" t="s">
        <v>4981</v>
      </c>
      <c r="I78" s="42"/>
      <c r="J78" s="29"/>
      <c r="K78" s="29"/>
    </row>
    <row r="79" spans="1:11">
      <c r="A79" s="44">
        <v>68</v>
      </c>
      <c r="B79" s="38">
        <v>42864</v>
      </c>
      <c r="C79" s="40">
        <v>401223</v>
      </c>
      <c r="D79" s="30" t="s">
        <v>4377</v>
      </c>
      <c r="E79" s="31">
        <f>VLOOKUP(C79,'[2]DU LIEU'!A:E,5,0)</f>
        <v>4000000</v>
      </c>
      <c r="F79" s="31">
        <v>4000000</v>
      </c>
      <c r="G79" s="31">
        <f t="shared" si="1"/>
        <v>0</v>
      </c>
      <c r="H79" s="32" t="s">
        <v>4692</v>
      </c>
      <c r="I79" s="42"/>
      <c r="J79" s="29"/>
      <c r="K79" s="29"/>
    </row>
    <row r="80" spans="1:11" ht="25.5">
      <c r="A80" s="44">
        <v>69</v>
      </c>
      <c r="B80" s="38">
        <v>42864</v>
      </c>
      <c r="C80" s="40">
        <v>391004</v>
      </c>
      <c r="D80" s="30" t="s">
        <v>4501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4826</v>
      </c>
      <c r="I80" s="42"/>
      <c r="J80" s="29"/>
      <c r="K80" s="29"/>
    </row>
    <row r="81" spans="1:11">
      <c r="A81" s="44">
        <v>70</v>
      </c>
      <c r="B81" s="38">
        <v>42864</v>
      </c>
      <c r="C81" s="40">
        <v>392115</v>
      </c>
      <c r="D81" s="30" t="s">
        <v>4616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4952</v>
      </c>
      <c r="I81" s="42"/>
      <c r="J81" s="29"/>
      <c r="K81" s="29"/>
    </row>
    <row r="82" spans="1:11">
      <c r="A82" s="44">
        <v>71</v>
      </c>
      <c r="B82" s="38">
        <v>42864</v>
      </c>
      <c r="C82" s="40">
        <v>400222</v>
      </c>
      <c r="D82" s="30" t="s">
        <v>4391</v>
      </c>
      <c r="E82" s="31">
        <f>VLOOKUP(C82,'[2]DU LIEU'!A:E,5,0)</f>
        <v>3600000</v>
      </c>
      <c r="F82" s="31">
        <v>3600000</v>
      </c>
      <c r="G82" s="31">
        <f t="shared" si="1"/>
        <v>0</v>
      </c>
      <c r="H82" s="32" t="s">
        <v>4710</v>
      </c>
      <c r="I82" s="42"/>
      <c r="J82" s="29"/>
      <c r="K82" s="29"/>
    </row>
    <row r="83" spans="1:11">
      <c r="A83" s="44">
        <v>72</v>
      </c>
      <c r="B83" s="38">
        <v>42864</v>
      </c>
      <c r="C83" s="40">
        <v>380244</v>
      </c>
      <c r="D83" s="30" t="s">
        <v>4656</v>
      </c>
      <c r="E83" s="31">
        <f>VLOOKUP(C83,'[2]DU LIEU'!A:E,5,0)</f>
        <v>1800000</v>
      </c>
      <c r="F83" s="31">
        <v>1800000</v>
      </c>
      <c r="G83" s="31">
        <f t="shared" si="1"/>
        <v>0</v>
      </c>
      <c r="H83" s="32" t="s">
        <v>4997</v>
      </c>
      <c r="I83" s="42"/>
      <c r="J83" s="29"/>
      <c r="K83" s="29"/>
    </row>
    <row r="84" spans="1:11">
      <c r="A84" s="44">
        <v>73</v>
      </c>
      <c r="B84" s="38">
        <v>42864</v>
      </c>
      <c r="C84" s="40">
        <v>382864</v>
      </c>
      <c r="D84" s="30" t="s">
        <v>4584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4919</v>
      </c>
      <c r="I84" s="42"/>
      <c r="J84" s="29"/>
      <c r="K84" s="29"/>
    </row>
    <row r="85" spans="1:11">
      <c r="A85" s="44">
        <v>74</v>
      </c>
      <c r="B85" s="38">
        <v>42864</v>
      </c>
      <c r="C85" s="40">
        <v>381332</v>
      </c>
      <c r="D85" s="30" t="s">
        <v>4442</v>
      </c>
      <c r="E85" s="31">
        <f>VLOOKUP(C85,'[2]DU LIEU'!A:E,5,0)</f>
        <v>1400000</v>
      </c>
      <c r="F85" s="31">
        <v>1400000</v>
      </c>
      <c r="G85" s="31">
        <f t="shared" si="1"/>
        <v>0</v>
      </c>
      <c r="H85" s="32" t="s">
        <v>4766</v>
      </c>
      <c r="I85" s="42"/>
      <c r="J85" s="29"/>
      <c r="K85" s="29"/>
    </row>
    <row r="86" spans="1:11">
      <c r="A86" s="44">
        <v>75</v>
      </c>
      <c r="B86" s="38">
        <v>42864</v>
      </c>
      <c r="C86" s="40">
        <v>400151</v>
      </c>
      <c r="D86" s="30" t="s">
        <v>4464</v>
      </c>
      <c r="E86" s="31">
        <f>VLOOKUP(C86,'[2]DU LIEU'!A:E,5,0)</f>
        <v>3600000</v>
      </c>
      <c r="F86" s="31">
        <v>3600000</v>
      </c>
      <c r="G86" s="31">
        <f t="shared" si="1"/>
        <v>0</v>
      </c>
      <c r="H86" s="32" t="s">
        <v>4788</v>
      </c>
      <c r="I86" s="42"/>
      <c r="J86" s="29"/>
      <c r="K86" s="29"/>
    </row>
    <row r="87" spans="1:11">
      <c r="A87" s="44">
        <v>76</v>
      </c>
      <c r="B87" s="38">
        <v>42864</v>
      </c>
      <c r="C87" s="40">
        <v>391511</v>
      </c>
      <c r="D87" s="30" t="s">
        <v>4565</v>
      </c>
      <c r="E87" s="31">
        <f>VLOOKUP(C87,'[2]DU LIEU'!A:E,5,0)</f>
        <v>4000000</v>
      </c>
      <c r="F87" s="31">
        <v>4000000</v>
      </c>
      <c r="G87" s="31">
        <f t="shared" si="1"/>
        <v>0</v>
      </c>
      <c r="H87" s="32" t="s">
        <v>4896</v>
      </c>
      <c r="I87" s="42"/>
      <c r="J87" s="29"/>
      <c r="K87" s="29"/>
    </row>
    <row r="88" spans="1:11">
      <c r="A88" s="44">
        <v>77</v>
      </c>
      <c r="B88" s="38">
        <v>42864</v>
      </c>
      <c r="C88" s="40">
        <v>391903</v>
      </c>
      <c r="D88" s="30" t="s">
        <v>1372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4880</v>
      </c>
      <c r="I88" s="42"/>
      <c r="J88" s="29"/>
      <c r="K88" s="29"/>
    </row>
    <row r="89" spans="1:11">
      <c r="A89" s="44">
        <v>78</v>
      </c>
      <c r="B89" s="38">
        <v>42864</v>
      </c>
      <c r="C89" s="40">
        <v>403543</v>
      </c>
      <c r="D89" s="30" t="s">
        <v>4489</v>
      </c>
      <c r="E89" s="31">
        <f>VLOOKUP(C89,'[2]DU LIEU'!A:E,5,0)</f>
        <v>2400000</v>
      </c>
      <c r="F89" s="31">
        <v>2400000</v>
      </c>
      <c r="G89" s="31">
        <f t="shared" si="1"/>
        <v>0</v>
      </c>
      <c r="H89" s="32" t="s">
        <v>4814</v>
      </c>
      <c r="I89" s="42"/>
      <c r="J89" s="29"/>
      <c r="K89" s="29"/>
    </row>
    <row r="90" spans="1:11">
      <c r="A90" s="44">
        <v>79</v>
      </c>
      <c r="B90" s="38">
        <v>42864</v>
      </c>
      <c r="C90" s="40">
        <v>380405</v>
      </c>
      <c r="D90" s="30" t="s">
        <v>4407</v>
      </c>
      <c r="E90" s="31">
        <f>VLOOKUP(C90,'[2]DU LIEU'!A:E,5,0)</f>
        <v>2600000</v>
      </c>
      <c r="F90" s="31">
        <v>2600000</v>
      </c>
      <c r="G90" s="31">
        <f t="shared" si="1"/>
        <v>0</v>
      </c>
      <c r="H90" s="32" t="s">
        <v>4729</v>
      </c>
      <c r="I90" s="42"/>
      <c r="J90" s="29"/>
      <c r="K90" s="29"/>
    </row>
    <row r="91" spans="1:11" ht="25.5">
      <c r="A91" s="44">
        <v>80</v>
      </c>
      <c r="B91" s="38">
        <v>42864</v>
      </c>
      <c r="C91" s="40">
        <v>401616</v>
      </c>
      <c r="D91" s="30" t="s">
        <v>4657</v>
      </c>
      <c r="E91" s="31">
        <f>VLOOKUP(C91,'[2]DU LIEU'!A:E,5,0)</f>
        <v>3200000</v>
      </c>
      <c r="F91" s="31">
        <v>3200000</v>
      </c>
      <c r="G91" s="31">
        <f t="shared" si="1"/>
        <v>0</v>
      </c>
      <c r="H91" s="32" t="s">
        <v>4998</v>
      </c>
      <c r="I91" s="42"/>
      <c r="J91" s="29"/>
      <c r="K91" s="29"/>
    </row>
    <row r="92" spans="1:11">
      <c r="A92" s="44">
        <v>81</v>
      </c>
      <c r="B92" s="38">
        <v>42864</v>
      </c>
      <c r="C92" s="40">
        <v>402172</v>
      </c>
      <c r="D92" s="30" t="s">
        <v>4472</v>
      </c>
      <c r="E92" s="31">
        <f>VLOOKUP(C92,'[2]DU LIEU'!A:E,5,0)</f>
        <v>1200000</v>
      </c>
      <c r="F92" s="31">
        <v>1200000</v>
      </c>
      <c r="G92" s="31">
        <f t="shared" si="1"/>
        <v>0</v>
      </c>
      <c r="H92" s="32" t="s">
        <v>4797</v>
      </c>
      <c r="I92" s="42"/>
      <c r="J92" s="29"/>
      <c r="K92" s="29"/>
    </row>
    <row r="93" spans="1:11">
      <c r="A93" s="44">
        <v>82</v>
      </c>
      <c r="B93" s="38">
        <v>42864</v>
      </c>
      <c r="C93" s="40">
        <v>402268</v>
      </c>
      <c r="D93" s="30" t="s">
        <v>4410</v>
      </c>
      <c r="E93" s="31">
        <f>VLOOKUP(C93,'[2]DU LIEU'!A:E,5,0)</f>
        <v>1200000</v>
      </c>
      <c r="F93" s="31">
        <v>1200000</v>
      </c>
      <c r="G93" s="31">
        <f t="shared" si="1"/>
        <v>0</v>
      </c>
      <c r="H93" s="32" t="s">
        <v>4732</v>
      </c>
      <c r="I93" s="42"/>
      <c r="J93" s="29"/>
      <c r="K93" s="29"/>
    </row>
    <row r="94" spans="1:11">
      <c r="A94" s="44">
        <v>83</v>
      </c>
      <c r="B94" s="38">
        <v>42864</v>
      </c>
      <c r="C94" s="40">
        <v>390939</v>
      </c>
      <c r="D94" s="30" t="s">
        <v>4500</v>
      </c>
      <c r="E94" s="31">
        <f>VLOOKUP(C94,'[2]DU LIEU'!A:E,5,0)</f>
        <v>1200000</v>
      </c>
      <c r="F94" s="31">
        <v>1200000</v>
      </c>
      <c r="G94" s="31">
        <f t="shared" si="1"/>
        <v>0</v>
      </c>
      <c r="H94" s="32" t="s">
        <v>4825</v>
      </c>
      <c r="I94" s="42"/>
      <c r="J94" s="29"/>
      <c r="K94" s="29"/>
    </row>
    <row r="95" spans="1:11">
      <c r="A95" s="44">
        <v>84</v>
      </c>
      <c r="B95" s="38">
        <v>42864</v>
      </c>
      <c r="C95" s="40">
        <v>402266</v>
      </c>
      <c r="D95" s="30" t="s">
        <v>4444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4768</v>
      </c>
      <c r="I95" s="42"/>
      <c r="J95" s="29"/>
      <c r="K95" s="29"/>
    </row>
    <row r="96" spans="1:11" ht="38.25">
      <c r="A96" s="44">
        <v>85</v>
      </c>
      <c r="B96" s="38">
        <v>42864</v>
      </c>
      <c r="C96" s="40">
        <v>391905</v>
      </c>
      <c r="D96" s="30" t="s">
        <v>4450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4774</v>
      </c>
      <c r="I96" s="42"/>
      <c r="J96" s="29"/>
      <c r="K96" s="29"/>
    </row>
    <row r="97" spans="1:11">
      <c r="A97" s="44">
        <v>86</v>
      </c>
      <c r="B97" s="38">
        <v>42864</v>
      </c>
      <c r="C97" s="40">
        <v>401639</v>
      </c>
      <c r="D97" s="30" t="s">
        <v>4460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4784</v>
      </c>
      <c r="I97" s="42"/>
      <c r="J97" s="29"/>
      <c r="K97" s="29"/>
    </row>
    <row r="98" spans="1:11">
      <c r="A98" s="44">
        <v>87</v>
      </c>
      <c r="B98" s="38">
        <v>42864</v>
      </c>
      <c r="C98" s="40">
        <v>400308</v>
      </c>
      <c r="D98" s="30" t="s">
        <v>4360</v>
      </c>
      <c r="E98" s="31">
        <f>VLOOKUP(C98,'[2]DU LIEU'!A:E,5,0)</f>
        <v>3200000</v>
      </c>
      <c r="F98" s="31">
        <v>3200000</v>
      </c>
      <c r="G98" s="31">
        <f t="shared" si="1"/>
        <v>0</v>
      </c>
      <c r="H98" s="32" t="s">
        <v>4675</v>
      </c>
      <c r="I98" s="42"/>
      <c r="J98" s="29"/>
      <c r="K98" s="29"/>
    </row>
    <row r="99" spans="1:11">
      <c r="A99" s="44">
        <v>88</v>
      </c>
      <c r="B99" s="38">
        <v>42864</v>
      </c>
      <c r="C99" s="40">
        <v>401914</v>
      </c>
      <c r="D99" s="30" t="s">
        <v>4517</v>
      </c>
      <c r="E99" s="31">
        <f>VLOOKUP(C99,'[2]DU LIEU'!A:E,5,0)</f>
        <v>3400000</v>
      </c>
      <c r="F99" s="31">
        <v>3400000</v>
      </c>
      <c r="G99" s="31">
        <f t="shared" si="1"/>
        <v>0</v>
      </c>
      <c r="H99" s="32" t="s">
        <v>4844</v>
      </c>
      <c r="I99" s="42"/>
      <c r="J99" s="29"/>
      <c r="K99" s="29"/>
    </row>
    <row r="100" spans="1:11">
      <c r="A100" s="44">
        <v>89</v>
      </c>
      <c r="B100" s="38">
        <v>42864</v>
      </c>
      <c r="C100" s="40">
        <v>400718</v>
      </c>
      <c r="D100" s="30" t="s">
        <v>4564</v>
      </c>
      <c r="E100" s="31">
        <f>VLOOKUP(C100,'[2]DU LIEU'!A:E,5,0)</f>
        <v>3000000</v>
      </c>
      <c r="F100" s="31">
        <v>3000000</v>
      </c>
      <c r="G100" s="31">
        <f t="shared" si="1"/>
        <v>0</v>
      </c>
      <c r="H100" s="32" t="s">
        <v>4895</v>
      </c>
      <c r="I100" s="42"/>
      <c r="J100" s="29"/>
      <c r="K100" s="29"/>
    </row>
    <row r="101" spans="1:11" ht="25.5">
      <c r="A101" s="44">
        <v>90</v>
      </c>
      <c r="B101" s="38">
        <v>42864</v>
      </c>
      <c r="C101" s="40">
        <v>382866</v>
      </c>
      <c r="D101" s="30" t="s">
        <v>4398</v>
      </c>
      <c r="E101" s="31">
        <f>VLOOKUP(C101,'[2]DU LIEU'!A:E,5,0)</f>
        <v>2000000</v>
      </c>
      <c r="F101" s="31">
        <v>2000000</v>
      </c>
      <c r="G101" s="31">
        <f t="shared" si="1"/>
        <v>0</v>
      </c>
      <c r="H101" s="32" t="s">
        <v>4719</v>
      </c>
      <c r="I101" s="42"/>
      <c r="J101" s="29"/>
      <c r="K101" s="29"/>
    </row>
    <row r="102" spans="1:11" ht="38.25">
      <c r="A102" s="44">
        <v>91</v>
      </c>
      <c r="B102" s="38">
        <v>42864</v>
      </c>
      <c r="C102" s="40">
        <v>400526</v>
      </c>
      <c r="D102" s="30" t="s">
        <v>4431</v>
      </c>
      <c r="E102" s="31">
        <f>VLOOKUP(C102,'[2]DU LIEU'!A:E,5,0)</f>
        <v>3800000</v>
      </c>
      <c r="F102" s="31">
        <v>3800000</v>
      </c>
      <c r="G102" s="31">
        <f t="shared" si="1"/>
        <v>0</v>
      </c>
      <c r="H102" s="32" t="s">
        <v>4754</v>
      </c>
      <c r="I102" s="42"/>
      <c r="J102" s="29"/>
      <c r="K102" s="29"/>
    </row>
    <row r="103" spans="1:11">
      <c r="A103" s="44">
        <v>92</v>
      </c>
      <c r="B103" s="38">
        <v>42864</v>
      </c>
      <c r="C103" s="40">
        <v>402924</v>
      </c>
      <c r="D103" s="30" t="s">
        <v>4594</v>
      </c>
      <c r="E103" s="31">
        <f>VLOOKUP(C103,'[2]DU LIEU'!A:E,5,0)</f>
        <v>15300000</v>
      </c>
      <c r="F103" s="31">
        <v>15300000</v>
      </c>
      <c r="G103" s="31">
        <f t="shared" si="1"/>
        <v>0</v>
      </c>
      <c r="H103" s="32" t="s">
        <v>4929</v>
      </c>
      <c r="I103" s="42"/>
      <c r="J103" s="29"/>
      <c r="K103" s="29"/>
    </row>
    <row r="104" spans="1:11">
      <c r="A104" s="44">
        <v>93</v>
      </c>
      <c r="B104" s="38">
        <v>42864</v>
      </c>
      <c r="C104" s="40">
        <v>382240</v>
      </c>
      <c r="D104" s="30" t="s">
        <v>4591</v>
      </c>
      <c r="E104" s="31">
        <f>VLOOKUP(C104,'[2]DU LIEU'!A:E,5,0)</f>
        <v>2000000</v>
      </c>
      <c r="F104" s="31">
        <v>2000000</v>
      </c>
      <c r="G104" s="31">
        <f t="shared" si="1"/>
        <v>0</v>
      </c>
      <c r="H104" s="32" t="s">
        <v>4926</v>
      </c>
      <c r="I104" s="42"/>
      <c r="J104" s="29"/>
      <c r="K104" s="29"/>
    </row>
    <row r="105" spans="1:11">
      <c r="A105" s="44">
        <v>94</v>
      </c>
      <c r="B105" s="38">
        <v>42864</v>
      </c>
      <c r="C105" s="40">
        <v>403160</v>
      </c>
      <c r="D105" s="30" t="s">
        <v>4462</v>
      </c>
      <c r="E105" s="31">
        <f>VLOOKUP(C105,'[2]DU LIEU'!A:E,5,0)</f>
        <v>2400000</v>
      </c>
      <c r="F105" s="31">
        <v>2400000</v>
      </c>
      <c r="G105" s="31">
        <f t="shared" si="1"/>
        <v>0</v>
      </c>
      <c r="H105" s="32" t="s">
        <v>4786</v>
      </c>
      <c r="I105" s="42"/>
      <c r="J105" s="29"/>
      <c r="K105" s="29"/>
    </row>
    <row r="106" spans="1:11" ht="25.5">
      <c r="A106" s="44">
        <v>95</v>
      </c>
      <c r="B106" s="38">
        <v>42864</v>
      </c>
      <c r="C106" s="40">
        <v>392644</v>
      </c>
      <c r="D106" s="30" t="s">
        <v>4659</v>
      </c>
      <c r="E106" s="31">
        <f>VLOOKUP(C106,'[2]DU LIEU'!A:E,5,0)</f>
        <v>3000000</v>
      </c>
      <c r="F106" s="31">
        <v>3000000</v>
      </c>
      <c r="G106" s="31">
        <f t="shared" si="1"/>
        <v>0</v>
      </c>
      <c r="H106" s="32" t="s">
        <v>5000</v>
      </c>
      <c r="I106" s="42"/>
      <c r="J106" s="29"/>
      <c r="K106" s="29"/>
    </row>
    <row r="107" spans="1:11">
      <c r="A107" s="44">
        <v>96</v>
      </c>
      <c r="B107" s="38">
        <v>42864</v>
      </c>
      <c r="C107" s="40">
        <v>403768</v>
      </c>
      <c r="D107" s="30" t="s">
        <v>4590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4925</v>
      </c>
      <c r="I107" s="42"/>
      <c r="J107" s="29"/>
      <c r="K107" s="29"/>
    </row>
    <row r="108" spans="1:11">
      <c r="A108" s="44">
        <v>97</v>
      </c>
      <c r="B108" s="38">
        <v>42864</v>
      </c>
      <c r="C108" s="40">
        <v>400341</v>
      </c>
      <c r="D108" s="30" t="s">
        <v>3686</v>
      </c>
      <c r="E108" s="31">
        <f>VLOOKUP(C108,'[2]DU LIEU'!A:E,5,0)</f>
        <v>4000000</v>
      </c>
      <c r="F108" s="31">
        <v>4000000</v>
      </c>
      <c r="G108" s="31">
        <f t="shared" si="1"/>
        <v>0</v>
      </c>
      <c r="H108" s="32" t="s">
        <v>4897</v>
      </c>
      <c r="I108" s="42"/>
      <c r="J108" s="29"/>
      <c r="K108" s="29"/>
    </row>
    <row r="109" spans="1:11">
      <c r="A109" s="44">
        <v>98</v>
      </c>
      <c r="B109" s="38">
        <v>42864</v>
      </c>
      <c r="C109" s="40">
        <v>390336</v>
      </c>
      <c r="D109" s="30" t="s">
        <v>4632</v>
      </c>
      <c r="E109" s="31">
        <f>VLOOKUP(C109,'[2]DU LIEU'!A:E,5,0)</f>
        <v>4400000</v>
      </c>
      <c r="F109" s="31">
        <v>4400000</v>
      </c>
      <c r="G109" s="31">
        <f t="shared" si="1"/>
        <v>0</v>
      </c>
      <c r="H109" s="32" t="s">
        <v>4971</v>
      </c>
      <c r="I109" s="42"/>
      <c r="J109" s="29"/>
      <c r="K109" s="29"/>
    </row>
    <row r="110" spans="1:11">
      <c r="A110" s="44">
        <v>99</v>
      </c>
      <c r="B110" s="38">
        <v>42864</v>
      </c>
      <c r="C110" s="40">
        <v>400858</v>
      </c>
      <c r="D110" s="30" t="s">
        <v>4369</v>
      </c>
      <c r="E110" s="31">
        <f>VLOOKUP(C110,'[2]DU LIEU'!A:E,5,0)</f>
        <v>3400000</v>
      </c>
      <c r="F110" s="31">
        <v>3400000</v>
      </c>
      <c r="G110" s="31">
        <f t="shared" si="1"/>
        <v>0</v>
      </c>
      <c r="H110" s="32" t="s">
        <v>4684</v>
      </c>
      <c r="I110" s="42"/>
      <c r="J110" s="29"/>
      <c r="K110" s="29"/>
    </row>
    <row r="111" spans="1:11">
      <c r="A111" s="44">
        <v>100</v>
      </c>
      <c r="B111" s="38">
        <v>42864</v>
      </c>
      <c r="C111" s="39">
        <v>391719</v>
      </c>
      <c r="D111" s="30" t="s">
        <v>4551</v>
      </c>
      <c r="E111" s="31">
        <f>VLOOKUP(C111,'[2]DU LIEU'!A:E,5,0)</f>
        <v>1800000</v>
      </c>
      <c r="F111" s="31">
        <v>1800000</v>
      </c>
      <c r="G111" s="31">
        <f t="shared" si="1"/>
        <v>0</v>
      </c>
      <c r="H111" s="32" t="s">
        <v>4881</v>
      </c>
      <c r="I111" s="42"/>
      <c r="J111" s="29"/>
      <c r="K111" s="29"/>
    </row>
    <row r="112" spans="1:11">
      <c r="A112" s="44">
        <v>101</v>
      </c>
      <c r="B112" s="38">
        <v>42864</v>
      </c>
      <c r="C112" s="40">
        <v>400549</v>
      </c>
      <c r="D112" s="30" t="s">
        <v>4532</v>
      </c>
      <c r="E112" s="31">
        <f>VLOOKUP(C112,'[2]DU LIEU'!A:E,5,0)</f>
        <v>4000000</v>
      </c>
      <c r="F112" s="31">
        <v>4000000</v>
      </c>
      <c r="G112" s="31">
        <f t="shared" si="1"/>
        <v>0</v>
      </c>
      <c r="H112" s="32" t="s">
        <v>4859</v>
      </c>
      <c r="I112" s="42"/>
      <c r="J112" s="29"/>
      <c r="K112" s="29"/>
    </row>
    <row r="113" spans="1:11">
      <c r="A113" s="44">
        <v>102</v>
      </c>
      <c r="B113" s="38">
        <v>42864</v>
      </c>
      <c r="C113" s="40">
        <v>390139</v>
      </c>
      <c r="D113" s="30" t="s">
        <v>4574</v>
      </c>
      <c r="E113" s="31">
        <f>VLOOKUP(C113,'[2]DU LIEU'!A:E,5,0)</f>
        <v>4000000</v>
      </c>
      <c r="F113" s="31">
        <v>4000000</v>
      </c>
      <c r="G113" s="31">
        <f t="shared" si="1"/>
        <v>0</v>
      </c>
      <c r="H113" s="32" t="s">
        <v>4907</v>
      </c>
      <c r="I113" s="42"/>
      <c r="J113" s="29"/>
      <c r="K113" s="29"/>
    </row>
    <row r="114" spans="1:11">
      <c r="A114" s="44">
        <v>103</v>
      </c>
      <c r="B114" s="38">
        <v>42864</v>
      </c>
      <c r="C114" s="40">
        <v>382513</v>
      </c>
      <c r="D114" s="30" t="s">
        <v>4554</v>
      </c>
      <c r="E114" s="31">
        <f>VLOOKUP(C114,'[2]DU LIEU'!A:E,5,0)</f>
        <v>2400000</v>
      </c>
      <c r="F114" s="31">
        <v>2400000</v>
      </c>
      <c r="G114" s="31">
        <f t="shared" si="1"/>
        <v>0</v>
      </c>
      <c r="H114" s="32" t="s">
        <v>4885</v>
      </c>
      <c r="I114" s="42"/>
      <c r="J114" s="29"/>
      <c r="K114" s="29"/>
    </row>
    <row r="115" spans="1:11">
      <c r="A115" s="44">
        <v>104</v>
      </c>
      <c r="B115" s="38">
        <v>42864</v>
      </c>
      <c r="C115" s="40">
        <v>402466</v>
      </c>
      <c r="D115" s="30" t="s">
        <v>4542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4871</v>
      </c>
      <c r="I115" s="42"/>
      <c r="J115" s="29"/>
      <c r="K115" s="29"/>
    </row>
    <row r="116" spans="1:11">
      <c r="A116" s="44">
        <v>105</v>
      </c>
      <c r="B116" s="38">
        <v>42864</v>
      </c>
      <c r="C116" s="40">
        <v>400334</v>
      </c>
      <c r="D116" s="30" t="s">
        <v>4480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4805</v>
      </c>
      <c r="I116" s="42"/>
      <c r="J116" s="29"/>
      <c r="K116" s="29"/>
    </row>
    <row r="117" spans="1:11">
      <c r="A117" s="44">
        <v>106</v>
      </c>
      <c r="B117" s="38">
        <v>42864</v>
      </c>
      <c r="C117" s="40">
        <v>402146</v>
      </c>
      <c r="D117" s="30" t="s">
        <v>4553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4883</v>
      </c>
      <c r="I117" s="42"/>
      <c r="J117" s="29"/>
      <c r="K117" s="29"/>
    </row>
    <row r="118" spans="1:11">
      <c r="A118" s="44">
        <v>107</v>
      </c>
      <c r="B118" s="38">
        <v>42864</v>
      </c>
      <c r="C118" s="40">
        <v>402861</v>
      </c>
      <c r="D118" s="30" t="s">
        <v>4359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4674</v>
      </c>
      <c r="I118" s="42"/>
      <c r="J118" s="29"/>
      <c r="K118" s="29"/>
    </row>
    <row r="119" spans="1:11">
      <c r="A119" s="44">
        <v>108</v>
      </c>
      <c r="B119" s="38">
        <v>42864</v>
      </c>
      <c r="C119" s="40">
        <v>401070</v>
      </c>
      <c r="D119" s="30" t="s">
        <v>4384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4701</v>
      </c>
      <c r="I119" s="42"/>
      <c r="J119" s="29"/>
      <c r="K119" s="29"/>
    </row>
    <row r="120" spans="1:11">
      <c r="A120" s="44">
        <v>109</v>
      </c>
      <c r="B120" s="38">
        <v>42864</v>
      </c>
      <c r="C120" s="40">
        <v>401345</v>
      </c>
      <c r="D120" s="30" t="s">
        <v>4473</v>
      </c>
      <c r="E120" s="31">
        <f>VLOOKUP(C120,'[2]DU LIEU'!A:E,5,0)</f>
        <v>4000000</v>
      </c>
      <c r="F120" s="31">
        <v>4000000</v>
      </c>
      <c r="G120" s="31">
        <f t="shared" si="1"/>
        <v>0</v>
      </c>
      <c r="H120" s="32" t="s">
        <v>4798</v>
      </c>
      <c r="I120" s="42"/>
      <c r="J120" s="29"/>
      <c r="K120" s="29"/>
    </row>
    <row r="121" spans="1:11">
      <c r="A121" s="44">
        <v>110</v>
      </c>
      <c r="B121" s="38">
        <v>42864</v>
      </c>
      <c r="C121" s="40">
        <v>402926</v>
      </c>
      <c r="D121" s="30" t="s">
        <v>4669</v>
      </c>
      <c r="E121" s="31">
        <f>VLOOKUP(C121,'[2]DU LIEU'!A:E,5,0)</f>
        <v>15300000</v>
      </c>
      <c r="F121" s="31">
        <v>15300000</v>
      </c>
      <c r="G121" s="31">
        <f t="shared" si="1"/>
        <v>0</v>
      </c>
      <c r="H121" s="32" t="s">
        <v>5011</v>
      </c>
      <c r="I121" s="42"/>
      <c r="J121" s="29"/>
      <c r="K121" s="29"/>
    </row>
    <row r="122" spans="1:11">
      <c r="A122" s="44">
        <v>111</v>
      </c>
      <c r="B122" s="38">
        <v>42864</v>
      </c>
      <c r="C122" s="40">
        <v>400329</v>
      </c>
      <c r="D122" s="30" t="s">
        <v>4458</v>
      </c>
      <c r="E122" s="31">
        <f>VLOOKUP(C122,'[2]DU LIEU'!A:E,5,0)</f>
        <v>4000000</v>
      </c>
      <c r="F122" s="31">
        <v>4000000</v>
      </c>
      <c r="G122" s="31">
        <f t="shared" si="1"/>
        <v>0</v>
      </c>
      <c r="H122" s="32" t="s">
        <v>4782</v>
      </c>
      <c r="I122" s="42"/>
      <c r="J122" s="29"/>
      <c r="K122" s="29"/>
    </row>
    <row r="123" spans="1:11">
      <c r="A123" s="44">
        <v>112</v>
      </c>
      <c r="B123" s="38">
        <v>42864</v>
      </c>
      <c r="C123" s="40">
        <v>402142</v>
      </c>
      <c r="D123" s="30" t="s">
        <v>4510</v>
      </c>
      <c r="E123" s="31">
        <f>VLOOKUP(C123,'[2]DU LIEU'!A:E,5,0)</f>
        <v>3400000</v>
      </c>
      <c r="F123" s="31">
        <v>3400000</v>
      </c>
      <c r="G123" s="31">
        <f t="shared" si="1"/>
        <v>0</v>
      </c>
      <c r="H123" s="32" t="s">
        <v>4836</v>
      </c>
      <c r="I123" s="42"/>
      <c r="J123" s="29"/>
      <c r="K123" s="29"/>
    </row>
    <row r="124" spans="1:11">
      <c r="A124" s="44">
        <v>113</v>
      </c>
      <c r="B124" s="38">
        <v>42864</v>
      </c>
      <c r="C124" s="40">
        <v>382475</v>
      </c>
      <c r="D124" s="30" t="s">
        <v>4366</v>
      </c>
      <c r="E124" s="31">
        <f>VLOOKUP(C124,'[2]DU LIEU'!A:E,5,0)</f>
        <v>2000000</v>
      </c>
      <c r="F124" s="31">
        <v>2000000</v>
      </c>
      <c r="G124" s="31">
        <f t="shared" si="1"/>
        <v>0</v>
      </c>
      <c r="H124" s="32" t="s">
        <v>4681</v>
      </c>
      <c r="I124" s="42"/>
      <c r="J124" s="29"/>
      <c r="K124" s="29"/>
    </row>
    <row r="125" spans="1:11">
      <c r="A125" s="44">
        <v>114</v>
      </c>
      <c r="B125" s="38">
        <v>42864</v>
      </c>
      <c r="C125" s="40">
        <v>393042</v>
      </c>
      <c r="D125" s="30" t="s">
        <v>4652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4993</v>
      </c>
      <c r="I125" s="42"/>
      <c r="J125" s="29"/>
      <c r="K125" s="29"/>
    </row>
    <row r="126" spans="1:11">
      <c r="A126" s="44">
        <v>115</v>
      </c>
      <c r="B126" s="38">
        <v>42864</v>
      </c>
      <c r="C126" s="40">
        <v>382352</v>
      </c>
      <c r="D126" s="30" t="s">
        <v>4589</v>
      </c>
      <c r="E126" s="31">
        <f>VLOOKUP(C126,'[2]DU LIEU'!A:E,5,0)</f>
        <v>5000000</v>
      </c>
      <c r="F126" s="31">
        <v>5000000</v>
      </c>
      <c r="G126" s="31">
        <f t="shared" si="1"/>
        <v>0</v>
      </c>
      <c r="H126" s="32" t="s">
        <v>4924</v>
      </c>
      <c r="I126" s="42"/>
      <c r="J126" s="29"/>
      <c r="K126" s="29"/>
    </row>
    <row r="127" spans="1:11">
      <c r="A127" s="44">
        <v>116</v>
      </c>
      <c r="B127" s="38">
        <v>42864</v>
      </c>
      <c r="C127" s="40">
        <v>370462</v>
      </c>
      <c r="D127" s="30" t="s">
        <v>4617</v>
      </c>
      <c r="E127" s="31">
        <f>VLOOKUP(C127,'[2]DU LIEU'!A:E,5,0)</f>
        <v>3200000</v>
      </c>
      <c r="F127" s="31">
        <v>3200000</v>
      </c>
      <c r="G127" s="31">
        <f t="shared" si="1"/>
        <v>0</v>
      </c>
      <c r="H127" s="32" t="s">
        <v>4953</v>
      </c>
      <c r="I127" s="42"/>
      <c r="J127" s="29"/>
      <c r="K127" s="29"/>
    </row>
    <row r="128" spans="1:11">
      <c r="A128" s="44">
        <v>117</v>
      </c>
      <c r="B128" s="38">
        <v>42864</v>
      </c>
      <c r="C128" s="40">
        <v>392109</v>
      </c>
      <c r="D128" s="30" t="s">
        <v>4567</v>
      </c>
      <c r="E128" s="31">
        <f>VLOOKUP(C128,'[2]DU LIEU'!A:E,5,0)</f>
        <v>3800000</v>
      </c>
      <c r="F128" s="31">
        <v>3800000</v>
      </c>
      <c r="G128" s="31">
        <f t="shared" si="1"/>
        <v>0</v>
      </c>
      <c r="H128" s="32" t="s">
        <v>4899</v>
      </c>
      <c r="I128" s="42"/>
      <c r="J128" s="29"/>
      <c r="K128" s="29"/>
    </row>
    <row r="129" spans="1:11">
      <c r="A129" s="44">
        <v>118</v>
      </c>
      <c r="B129" s="38">
        <v>42864</v>
      </c>
      <c r="C129" s="40">
        <v>382651</v>
      </c>
      <c r="D129" s="30" t="s">
        <v>4476</v>
      </c>
      <c r="E129" s="31">
        <f>VLOOKUP(C129,'[2]DU LIEU'!A:E,5,0)</f>
        <v>2000000</v>
      </c>
      <c r="F129" s="31">
        <v>2000000</v>
      </c>
      <c r="G129" s="31">
        <f t="shared" si="1"/>
        <v>0</v>
      </c>
      <c r="H129" s="32" t="s">
        <v>4801</v>
      </c>
      <c r="I129" s="42"/>
      <c r="J129" s="29"/>
      <c r="K129" s="29"/>
    </row>
    <row r="130" spans="1:11">
      <c r="A130" s="44">
        <v>119</v>
      </c>
      <c r="B130" s="38">
        <v>42864</v>
      </c>
      <c r="C130" s="40">
        <v>402310</v>
      </c>
      <c r="D130" s="30" t="s">
        <v>4406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4727</v>
      </c>
      <c r="I130" s="42"/>
      <c r="J130" s="29"/>
      <c r="K130" s="29"/>
    </row>
    <row r="131" spans="1:11">
      <c r="A131" s="44">
        <v>120</v>
      </c>
      <c r="B131" s="38">
        <v>42864</v>
      </c>
      <c r="C131" s="40">
        <v>402820</v>
      </c>
      <c r="D131" s="30" t="s">
        <v>4481</v>
      </c>
      <c r="E131" s="31">
        <f>VLOOKUP(C131,'[2]DU LIEU'!A:E,5,0)</f>
        <v>3600000</v>
      </c>
      <c r="F131" s="31">
        <v>3600000</v>
      </c>
      <c r="G131" s="31">
        <f t="shared" si="1"/>
        <v>0</v>
      </c>
      <c r="H131" s="32" t="s">
        <v>4806</v>
      </c>
      <c r="I131" s="42"/>
      <c r="J131" s="29"/>
      <c r="K131" s="29"/>
    </row>
    <row r="132" spans="1:11">
      <c r="A132" s="44">
        <v>121</v>
      </c>
      <c r="B132" s="38">
        <v>42864</v>
      </c>
      <c r="C132" s="40">
        <v>381746</v>
      </c>
      <c r="D132" s="30" t="s">
        <v>4513</v>
      </c>
      <c r="E132" s="31">
        <f>VLOOKUP(C132,'[2]DU LIEU'!A:E,5,0)</f>
        <v>400000</v>
      </c>
      <c r="F132" s="31">
        <v>400000</v>
      </c>
      <c r="G132" s="31">
        <f t="shared" si="1"/>
        <v>0</v>
      </c>
      <c r="H132" s="32" t="s">
        <v>4840</v>
      </c>
      <c r="I132" s="42"/>
      <c r="J132" s="29"/>
      <c r="K132" s="29"/>
    </row>
    <row r="133" spans="1:11">
      <c r="A133" s="44">
        <v>122</v>
      </c>
      <c r="B133" s="38">
        <v>42864</v>
      </c>
      <c r="C133" s="40">
        <v>402036</v>
      </c>
      <c r="D133" s="30" t="s">
        <v>4583</v>
      </c>
      <c r="E133" s="31">
        <f>VLOOKUP(C133,'[2]DU LIEU'!A:E,5,0)</f>
        <v>3600000</v>
      </c>
      <c r="F133" s="31">
        <v>3600000</v>
      </c>
      <c r="G133" s="31">
        <f t="shared" si="1"/>
        <v>0</v>
      </c>
      <c r="H133" s="32" t="s">
        <v>4918</v>
      </c>
      <c r="I133" s="42"/>
      <c r="J133" s="29"/>
      <c r="K133" s="29"/>
    </row>
    <row r="134" spans="1:11">
      <c r="A134" s="44">
        <v>123</v>
      </c>
      <c r="B134" s="38">
        <v>42864</v>
      </c>
      <c r="C134" s="40">
        <v>402602</v>
      </c>
      <c r="D134" s="30" t="s">
        <v>4454</v>
      </c>
      <c r="E134" s="31">
        <f>VLOOKUP(C134,'[2]DU LIEU'!A:E,5,0)</f>
        <v>4000000</v>
      </c>
      <c r="F134" s="31">
        <v>4000000</v>
      </c>
      <c r="G134" s="31">
        <f t="shared" si="1"/>
        <v>0</v>
      </c>
      <c r="H134" s="32" t="s">
        <v>4778</v>
      </c>
      <c r="I134" s="42"/>
      <c r="J134" s="29"/>
      <c r="K134" s="29"/>
    </row>
    <row r="135" spans="1:11">
      <c r="A135" s="44">
        <v>124</v>
      </c>
      <c r="B135" s="38">
        <v>42864</v>
      </c>
      <c r="C135" s="40">
        <v>382717</v>
      </c>
      <c r="D135" s="30" t="s">
        <v>4662</v>
      </c>
      <c r="E135" s="31">
        <f>VLOOKUP(C135,'[2]DU LIEU'!A:E,5,0)</f>
        <v>2400000</v>
      </c>
      <c r="F135" s="31">
        <v>2400000</v>
      </c>
      <c r="G135" s="31">
        <f t="shared" si="1"/>
        <v>0</v>
      </c>
      <c r="H135" s="32" t="s">
        <v>5003</v>
      </c>
      <c r="I135" s="42"/>
      <c r="J135" s="29"/>
      <c r="K135" s="29"/>
    </row>
    <row r="136" spans="1:11">
      <c r="A136" s="44">
        <v>125</v>
      </c>
      <c r="B136" s="38">
        <v>42864</v>
      </c>
      <c r="C136" s="40">
        <v>392017</v>
      </c>
      <c r="D136" s="30" t="s">
        <v>4509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4834</v>
      </c>
      <c r="I136" s="42"/>
      <c r="J136" s="29"/>
      <c r="K136" s="29"/>
    </row>
    <row r="137" spans="1:11">
      <c r="A137" s="44">
        <v>126</v>
      </c>
      <c r="B137" s="38">
        <v>42864</v>
      </c>
      <c r="C137" s="40">
        <v>400218</v>
      </c>
      <c r="D137" s="30" t="s">
        <v>4522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4849</v>
      </c>
      <c r="I137" s="42"/>
      <c r="J137" s="29"/>
      <c r="K137" s="29"/>
    </row>
    <row r="138" spans="1:11">
      <c r="A138" s="44">
        <v>127</v>
      </c>
      <c r="B138" s="38">
        <v>42864</v>
      </c>
      <c r="C138" s="40">
        <v>382333</v>
      </c>
      <c r="D138" s="30" t="s">
        <v>4385</v>
      </c>
      <c r="E138" s="31">
        <f>VLOOKUP(C138,'[2]DU LIEU'!A:E,5,0)</f>
        <v>2000000</v>
      </c>
      <c r="F138" s="31">
        <v>2000000</v>
      </c>
      <c r="G138" s="31">
        <f t="shared" si="1"/>
        <v>0</v>
      </c>
      <c r="H138" s="32" t="s">
        <v>4702</v>
      </c>
      <c r="I138" s="42"/>
      <c r="J138" s="29"/>
      <c r="K138" s="29"/>
    </row>
    <row r="139" spans="1:11">
      <c r="A139" s="44">
        <v>128</v>
      </c>
      <c r="B139" s="38">
        <v>42864</v>
      </c>
      <c r="C139" s="40">
        <v>393035</v>
      </c>
      <c r="D139" s="30" t="s">
        <v>4385</v>
      </c>
      <c r="E139" s="31">
        <f>VLOOKUP(C139,'[2]DU LIEU'!A:E,5,0)</f>
        <v>3400000</v>
      </c>
      <c r="F139" s="31">
        <v>3400000</v>
      </c>
      <c r="G139" s="31">
        <f t="shared" si="1"/>
        <v>0</v>
      </c>
      <c r="H139" s="32" t="s">
        <v>4709</v>
      </c>
      <c r="I139" s="42"/>
      <c r="J139" s="29"/>
      <c r="K139" s="29"/>
    </row>
    <row r="140" spans="1:11">
      <c r="A140" s="44">
        <v>129</v>
      </c>
      <c r="B140" s="38">
        <v>42864</v>
      </c>
      <c r="C140" s="40">
        <v>403147</v>
      </c>
      <c r="D140" s="30" t="s">
        <v>4582</v>
      </c>
      <c r="E140" s="31">
        <f>VLOOKUP(C140,'[2]DU LIEU'!A:E,5,0)</f>
        <v>2400000</v>
      </c>
      <c r="F140" s="31">
        <v>2400000</v>
      </c>
      <c r="G140" s="31">
        <f t="shared" ref="G140:G203" si="2">F140-E140</f>
        <v>0</v>
      </c>
      <c r="H140" s="32" t="s">
        <v>4917</v>
      </c>
      <c r="I140" s="42"/>
      <c r="J140" s="29"/>
      <c r="K140" s="29"/>
    </row>
    <row r="141" spans="1:11" ht="25.5">
      <c r="A141" s="44">
        <v>130</v>
      </c>
      <c r="B141" s="38">
        <v>42864</v>
      </c>
      <c r="C141" s="40">
        <v>403738</v>
      </c>
      <c r="D141" s="30" t="s">
        <v>4447</v>
      </c>
      <c r="E141" s="31">
        <f>VLOOKUP(C141,'[2]DU LIEU'!A:E,5,0)</f>
        <v>3400000</v>
      </c>
      <c r="F141" s="31">
        <v>3400000</v>
      </c>
      <c r="G141" s="31">
        <f t="shared" si="2"/>
        <v>0</v>
      </c>
      <c r="H141" s="32" t="s">
        <v>4771</v>
      </c>
      <c r="I141" s="42"/>
      <c r="J141" s="29"/>
      <c r="K141" s="29"/>
    </row>
    <row r="142" spans="1:11">
      <c r="A142" s="44">
        <v>131</v>
      </c>
      <c r="B142" s="38">
        <v>42864</v>
      </c>
      <c r="C142" s="40">
        <v>390932</v>
      </c>
      <c r="D142" s="30" t="s">
        <v>2659</v>
      </c>
      <c r="E142" s="31">
        <f>VLOOKUP(C142,'[2]DU LIEU'!A:E,5,0)</f>
        <v>4000000</v>
      </c>
      <c r="F142" s="31">
        <v>4000000</v>
      </c>
      <c r="G142" s="31">
        <f t="shared" si="2"/>
        <v>0</v>
      </c>
      <c r="H142" s="32" t="s">
        <v>4838</v>
      </c>
      <c r="I142" s="42"/>
      <c r="J142" s="29"/>
      <c r="K142" s="29"/>
    </row>
    <row r="143" spans="1:11">
      <c r="A143" s="44">
        <v>132</v>
      </c>
      <c r="B143" s="38">
        <v>42864</v>
      </c>
      <c r="C143" s="40">
        <v>382327</v>
      </c>
      <c r="D143" s="30" t="s">
        <v>4422</v>
      </c>
      <c r="E143" s="31">
        <f>VLOOKUP(C143,'[2]DU LIEU'!A:E,5,0)</f>
        <v>2000000</v>
      </c>
      <c r="F143" s="31">
        <v>2000000</v>
      </c>
      <c r="G143" s="31">
        <f t="shared" si="2"/>
        <v>0</v>
      </c>
      <c r="H143" s="32" t="s">
        <v>4745</v>
      </c>
      <c r="I143" s="42"/>
      <c r="J143" s="29"/>
      <c r="K143" s="29"/>
    </row>
    <row r="144" spans="1:11">
      <c r="A144" s="44">
        <v>133</v>
      </c>
      <c r="B144" s="38">
        <v>42864</v>
      </c>
      <c r="C144" s="40">
        <v>403363</v>
      </c>
      <c r="D144" s="30" t="s">
        <v>4543</v>
      </c>
      <c r="E144" s="31">
        <f>VLOOKUP(C144,'[2]DU LIEU'!A:E,5,0)</f>
        <v>3200000</v>
      </c>
      <c r="F144" s="31">
        <v>3200000</v>
      </c>
      <c r="G144" s="31">
        <f t="shared" si="2"/>
        <v>0</v>
      </c>
      <c r="H144" s="32" t="s">
        <v>4872</v>
      </c>
      <c r="I144" s="42"/>
      <c r="J144" s="29"/>
      <c r="K144" s="29"/>
    </row>
    <row r="145" spans="1:11">
      <c r="A145" s="44">
        <v>134</v>
      </c>
      <c r="B145" s="38">
        <v>42864</v>
      </c>
      <c r="C145" s="40">
        <v>380943</v>
      </c>
      <c r="D145" s="30" t="s">
        <v>4475</v>
      </c>
      <c r="E145" s="31">
        <f>VLOOKUP(C145,'[2]DU LIEU'!A:E,5,0)</f>
        <v>800000</v>
      </c>
      <c r="F145" s="31">
        <v>800000</v>
      </c>
      <c r="G145" s="31">
        <f t="shared" si="2"/>
        <v>0</v>
      </c>
      <c r="H145" s="32" t="s">
        <v>4800</v>
      </c>
      <c r="I145" s="42"/>
      <c r="J145" s="29"/>
      <c r="K145" s="29"/>
    </row>
    <row r="146" spans="1:11">
      <c r="A146" s="44">
        <v>135</v>
      </c>
      <c r="B146" s="38">
        <v>42864</v>
      </c>
      <c r="C146" s="40">
        <v>380619</v>
      </c>
      <c r="D146" s="30" t="s">
        <v>4499</v>
      </c>
      <c r="E146" s="31">
        <f>VLOOKUP(C146,'[2]DU LIEU'!A:E,5,0)</f>
        <v>3600000</v>
      </c>
      <c r="F146" s="31">
        <v>3600000</v>
      </c>
      <c r="G146" s="31">
        <f t="shared" si="2"/>
        <v>0</v>
      </c>
      <c r="H146" s="32" t="s">
        <v>4824</v>
      </c>
      <c r="I146" s="42"/>
      <c r="J146" s="29"/>
      <c r="K146" s="29"/>
    </row>
    <row r="147" spans="1:11">
      <c r="A147" s="44">
        <v>136</v>
      </c>
      <c r="B147" s="38">
        <v>42864</v>
      </c>
      <c r="C147" s="40">
        <v>390734</v>
      </c>
      <c r="D147" s="30" t="s">
        <v>3771</v>
      </c>
      <c r="E147" s="31">
        <f>VLOOKUP(C147,'[2]DU LIEU'!A:E,5,0)</f>
        <v>3800000</v>
      </c>
      <c r="F147" s="31">
        <v>3800000</v>
      </c>
      <c r="G147" s="31">
        <f t="shared" si="2"/>
        <v>0</v>
      </c>
      <c r="H147" s="32" t="s">
        <v>4870</v>
      </c>
      <c r="I147" s="42"/>
      <c r="J147" s="29"/>
      <c r="K147" s="29"/>
    </row>
    <row r="148" spans="1:11">
      <c r="A148" s="44">
        <v>137</v>
      </c>
      <c r="B148" s="38">
        <v>42864</v>
      </c>
      <c r="C148" s="40">
        <v>380220</v>
      </c>
      <c r="D148" s="30" t="s">
        <v>4644</v>
      </c>
      <c r="E148" s="31">
        <f>VLOOKUP(C148,'[2]DU LIEU'!A:E,5,0)</f>
        <v>1200000</v>
      </c>
      <c r="F148" s="31">
        <v>1200000</v>
      </c>
      <c r="G148" s="31">
        <f t="shared" si="2"/>
        <v>0</v>
      </c>
      <c r="H148" s="32" t="s">
        <v>4984</v>
      </c>
      <c r="I148" s="42"/>
      <c r="J148" s="29"/>
      <c r="K148" s="29"/>
    </row>
    <row r="149" spans="1:11">
      <c r="A149" s="44">
        <v>138</v>
      </c>
      <c r="B149" s="38">
        <v>42864</v>
      </c>
      <c r="C149" s="40">
        <v>390248</v>
      </c>
      <c r="D149" s="30" t="s">
        <v>4587</v>
      </c>
      <c r="E149" s="31">
        <f>VLOOKUP(C149,'[2]DU LIEU'!A:E,5,0)</f>
        <v>3800000</v>
      </c>
      <c r="F149" s="31">
        <v>3800000</v>
      </c>
      <c r="G149" s="31">
        <f t="shared" si="2"/>
        <v>0</v>
      </c>
      <c r="H149" s="32" t="s">
        <v>4922</v>
      </c>
      <c r="I149" s="42"/>
      <c r="J149" s="29"/>
      <c r="K149" s="29"/>
    </row>
    <row r="150" spans="1:11" ht="25.5">
      <c r="A150" s="44">
        <v>139</v>
      </c>
      <c r="B150" s="38">
        <v>42864</v>
      </c>
      <c r="C150" s="40">
        <v>392636</v>
      </c>
      <c r="D150" s="30" t="s">
        <v>4371</v>
      </c>
      <c r="E150" s="31">
        <f>VLOOKUP(C150,'[2]DU LIEU'!A:E,5,0)</f>
        <v>3000000</v>
      </c>
      <c r="F150" s="31">
        <v>3000000</v>
      </c>
      <c r="G150" s="31">
        <f t="shared" si="2"/>
        <v>0</v>
      </c>
      <c r="H150" s="32" t="s">
        <v>4686</v>
      </c>
      <c r="I150" s="42"/>
      <c r="J150" s="29"/>
      <c r="K150" s="29"/>
    </row>
    <row r="151" spans="1:11" ht="38.25">
      <c r="A151" s="44">
        <v>140</v>
      </c>
      <c r="B151" s="38">
        <v>42864</v>
      </c>
      <c r="C151" s="40">
        <v>390152</v>
      </c>
      <c r="D151" s="30" t="s">
        <v>4642</v>
      </c>
      <c r="E151" s="31">
        <f>VLOOKUP(C151,'[2]DU LIEU'!A:E,5,0)</f>
        <v>4000000</v>
      </c>
      <c r="F151" s="31">
        <v>4000000</v>
      </c>
      <c r="G151" s="31">
        <f t="shared" si="2"/>
        <v>0</v>
      </c>
      <c r="H151" s="32" t="s">
        <v>4982</v>
      </c>
      <c r="I151" s="42"/>
      <c r="J151" s="29"/>
      <c r="K151" s="29"/>
    </row>
    <row r="152" spans="1:11" ht="25.5">
      <c r="A152" s="44">
        <v>141</v>
      </c>
      <c r="B152" s="38">
        <v>42864</v>
      </c>
      <c r="C152" s="40">
        <v>393155</v>
      </c>
      <c r="D152" s="30" t="s">
        <v>4425</v>
      </c>
      <c r="E152" s="31">
        <f>VLOOKUP(C152,'[2]DU LIEU'!A:E,5,0)</f>
        <v>3000000</v>
      </c>
      <c r="F152" s="31">
        <v>3000000</v>
      </c>
      <c r="G152" s="31">
        <f t="shared" si="2"/>
        <v>0</v>
      </c>
      <c r="H152" s="32" t="s">
        <v>4748</v>
      </c>
      <c r="I152" s="42"/>
      <c r="J152" s="29"/>
      <c r="K152" s="29"/>
    </row>
    <row r="153" spans="1:11">
      <c r="A153" s="44">
        <v>142</v>
      </c>
      <c r="B153" s="38">
        <v>42864</v>
      </c>
      <c r="C153" s="40">
        <v>391012</v>
      </c>
      <c r="D153" s="30" t="s">
        <v>4441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4765</v>
      </c>
      <c r="I153" s="42"/>
      <c r="J153" s="29"/>
      <c r="K153" s="29"/>
    </row>
    <row r="154" spans="1:11">
      <c r="A154" s="44">
        <v>143</v>
      </c>
      <c r="B154" s="38">
        <v>42864</v>
      </c>
      <c r="C154" s="40">
        <v>381159</v>
      </c>
      <c r="D154" s="30" t="s">
        <v>4651</v>
      </c>
      <c r="E154" s="31">
        <f>VLOOKUP(C154,'[2]DU LIEU'!A:E,5,0)</f>
        <v>1200000</v>
      </c>
      <c r="F154" s="31">
        <v>1200000</v>
      </c>
      <c r="G154" s="31">
        <f t="shared" si="2"/>
        <v>0</v>
      </c>
      <c r="H154" s="32" t="s">
        <v>4992</v>
      </c>
      <c r="I154" s="42"/>
      <c r="J154" s="29"/>
      <c r="K154" s="29"/>
    </row>
    <row r="155" spans="1:11">
      <c r="A155" s="44">
        <v>144</v>
      </c>
      <c r="B155" s="38">
        <v>42864</v>
      </c>
      <c r="C155" s="40" t="s">
        <v>4353</v>
      </c>
      <c r="D155" s="30" t="s">
        <v>4427</v>
      </c>
      <c r="E155" s="31">
        <f>VLOOKUP(C155,'[2]DU LIEU'!A:E,5,0)</f>
        <v>19700000</v>
      </c>
      <c r="F155" s="31">
        <v>19700000</v>
      </c>
      <c r="G155" s="31">
        <f t="shared" si="2"/>
        <v>0</v>
      </c>
      <c r="H155" s="32" t="s">
        <v>4750</v>
      </c>
      <c r="I155" s="42"/>
      <c r="J155" s="29"/>
      <c r="K155" s="29"/>
    </row>
    <row r="156" spans="1:11">
      <c r="A156" s="44">
        <v>145</v>
      </c>
      <c r="B156" s="38">
        <v>42864</v>
      </c>
      <c r="C156" s="40">
        <v>390146</v>
      </c>
      <c r="D156" s="30" t="s">
        <v>4611</v>
      </c>
      <c r="E156" s="31">
        <f>VLOOKUP(C156,'[2]DU LIEU'!A:E,5,0)</f>
        <v>4000000</v>
      </c>
      <c r="F156" s="31">
        <v>4000000</v>
      </c>
      <c r="G156" s="31">
        <f t="shared" si="2"/>
        <v>0</v>
      </c>
      <c r="H156" s="32" t="s">
        <v>4947</v>
      </c>
      <c r="I156" s="42"/>
      <c r="J156" s="29"/>
      <c r="K156" s="29"/>
    </row>
    <row r="157" spans="1:11">
      <c r="A157" s="44">
        <v>146</v>
      </c>
      <c r="B157" s="38">
        <v>42864</v>
      </c>
      <c r="C157" s="40">
        <v>390141</v>
      </c>
      <c r="D157" s="30" t="s">
        <v>4550</v>
      </c>
      <c r="E157" s="31">
        <f>VLOOKUP(C157,'[2]DU LIEU'!A:E,5,0)</f>
        <v>600000</v>
      </c>
      <c r="F157" s="31">
        <v>600000</v>
      </c>
      <c r="G157" s="31">
        <f t="shared" si="2"/>
        <v>0</v>
      </c>
      <c r="H157" s="32" t="s">
        <v>4879</v>
      </c>
      <c r="I157" s="42"/>
      <c r="J157" s="29"/>
      <c r="K157" s="29"/>
    </row>
    <row r="158" spans="1:11" ht="25.5">
      <c r="A158" s="44">
        <v>147</v>
      </c>
      <c r="B158" s="38">
        <v>42864</v>
      </c>
      <c r="C158" s="40">
        <v>402758</v>
      </c>
      <c r="D158" s="30" t="s">
        <v>4634</v>
      </c>
      <c r="E158" s="31">
        <f>VLOOKUP(C158,'[2]DU LIEU'!A:E,5,0)</f>
        <v>3800000</v>
      </c>
      <c r="F158" s="31">
        <v>3800000</v>
      </c>
      <c r="G158" s="31">
        <f t="shared" si="2"/>
        <v>0</v>
      </c>
      <c r="H158" s="32" t="s">
        <v>4974</v>
      </c>
      <c r="I158" s="42"/>
      <c r="J158" s="29"/>
      <c r="K158" s="29"/>
    </row>
    <row r="159" spans="1:11">
      <c r="A159" s="44">
        <v>148</v>
      </c>
      <c r="B159" s="38">
        <v>42864</v>
      </c>
      <c r="C159" s="40">
        <v>402571</v>
      </c>
      <c r="D159" s="30" t="s">
        <v>4446</v>
      </c>
      <c r="E159" s="31">
        <f>VLOOKUP(C159,'[2]DU LIEU'!A:E,5,0)</f>
        <v>4000000</v>
      </c>
      <c r="F159" s="31">
        <v>4000000</v>
      </c>
      <c r="G159" s="31">
        <f t="shared" si="2"/>
        <v>0</v>
      </c>
      <c r="H159" s="32" t="s">
        <v>4770</v>
      </c>
      <c r="I159" s="42"/>
      <c r="J159" s="29"/>
      <c r="K159" s="29"/>
    </row>
    <row r="160" spans="1:11">
      <c r="A160" s="44">
        <v>149</v>
      </c>
      <c r="B160" s="38">
        <v>42864</v>
      </c>
      <c r="C160" s="40">
        <v>401266</v>
      </c>
      <c r="D160" s="30" t="s">
        <v>4415</v>
      </c>
      <c r="E160" s="31">
        <f>VLOOKUP(C160,'[2]DU LIEU'!A:E,5,0)</f>
        <v>4400000</v>
      </c>
      <c r="F160" s="31">
        <v>4400000</v>
      </c>
      <c r="G160" s="31">
        <f t="shared" si="2"/>
        <v>0</v>
      </c>
      <c r="H160" s="32" t="s">
        <v>4737</v>
      </c>
      <c r="I160" s="42"/>
      <c r="J160" s="29"/>
      <c r="K160" s="29"/>
    </row>
    <row r="161" spans="1:11">
      <c r="A161" s="44">
        <v>150</v>
      </c>
      <c r="B161" s="38">
        <v>42864</v>
      </c>
      <c r="C161" s="40">
        <v>392814</v>
      </c>
      <c r="D161" s="30" t="s">
        <v>4637</v>
      </c>
      <c r="E161" s="31">
        <f>VLOOKUP(C161,'[2]DU LIEU'!A:E,5,0)</f>
        <v>3000000</v>
      </c>
      <c r="F161" s="31">
        <v>3000000</v>
      </c>
      <c r="G161" s="31">
        <f t="shared" si="2"/>
        <v>0</v>
      </c>
      <c r="H161" s="32" t="s">
        <v>4977</v>
      </c>
      <c r="I161" s="42"/>
      <c r="J161" s="29"/>
      <c r="K161" s="29"/>
    </row>
    <row r="162" spans="1:11" ht="25.5">
      <c r="A162" s="44">
        <v>151</v>
      </c>
      <c r="B162" s="38">
        <v>42864</v>
      </c>
      <c r="C162" s="40">
        <v>402064</v>
      </c>
      <c r="D162" s="30" t="s">
        <v>4452</v>
      </c>
      <c r="E162" s="31">
        <f>VLOOKUP(C162,'[2]DU LIEU'!A:E,5,0)</f>
        <v>4000000</v>
      </c>
      <c r="F162" s="31">
        <v>4000000</v>
      </c>
      <c r="G162" s="31">
        <f t="shared" si="2"/>
        <v>0</v>
      </c>
      <c r="H162" s="32" t="s">
        <v>4776</v>
      </c>
      <c r="I162" s="42"/>
      <c r="J162" s="29"/>
      <c r="K162" s="29"/>
    </row>
    <row r="163" spans="1:11">
      <c r="A163" s="44">
        <v>152</v>
      </c>
      <c r="B163" s="38">
        <v>42864</v>
      </c>
      <c r="C163" s="40">
        <v>390148</v>
      </c>
      <c r="D163" s="30" t="s">
        <v>4382</v>
      </c>
      <c r="E163" s="31">
        <f>VLOOKUP(C163,'[2]DU LIEU'!A:E,5,0)</f>
        <v>4000000</v>
      </c>
      <c r="F163" s="31">
        <v>4000000</v>
      </c>
      <c r="G163" s="31">
        <f t="shared" si="2"/>
        <v>0</v>
      </c>
      <c r="H163" s="32" t="s">
        <v>4699</v>
      </c>
      <c r="I163" s="42"/>
      <c r="J163" s="29"/>
      <c r="K163" s="29"/>
    </row>
    <row r="164" spans="1:11">
      <c r="A164" s="44">
        <v>153</v>
      </c>
      <c r="B164" s="38">
        <v>42864</v>
      </c>
      <c r="C164" s="40">
        <v>403345</v>
      </c>
      <c r="D164" s="30" t="s">
        <v>4612</v>
      </c>
      <c r="E164" s="31">
        <f>VLOOKUP(C164,'[2]DU LIEU'!A:E,5,0)</f>
        <v>2400000</v>
      </c>
      <c r="F164" s="31">
        <v>2400000</v>
      </c>
      <c r="G164" s="31">
        <f t="shared" si="2"/>
        <v>0</v>
      </c>
      <c r="H164" s="32" t="s">
        <v>4948</v>
      </c>
      <c r="I164" s="42"/>
      <c r="J164" s="29"/>
      <c r="K164" s="29"/>
    </row>
    <row r="165" spans="1:11">
      <c r="A165" s="44">
        <v>154</v>
      </c>
      <c r="B165" s="38">
        <v>42864</v>
      </c>
      <c r="C165" s="40">
        <v>392340</v>
      </c>
      <c r="D165" s="30" t="s">
        <v>4601</v>
      </c>
      <c r="E165" s="31">
        <f>VLOOKUP(C165,'[2]DU LIEU'!A:E,5,0)</f>
        <v>3000000</v>
      </c>
      <c r="F165" s="31">
        <v>3000000</v>
      </c>
      <c r="G165" s="31">
        <f t="shared" si="2"/>
        <v>0</v>
      </c>
      <c r="H165" s="32" t="s">
        <v>4937</v>
      </c>
      <c r="I165" s="42"/>
      <c r="J165" s="29"/>
      <c r="K165" s="29"/>
    </row>
    <row r="166" spans="1:11">
      <c r="A166" s="44">
        <v>155</v>
      </c>
      <c r="B166" s="38">
        <v>42864</v>
      </c>
      <c r="C166" s="40">
        <v>403627</v>
      </c>
      <c r="D166" s="30" t="s">
        <v>4580</v>
      </c>
      <c r="E166" s="31">
        <f>VLOOKUP(C166,'[2]DU LIEU'!A:E,5,0)</f>
        <v>2400000</v>
      </c>
      <c r="F166" s="31">
        <v>2400000</v>
      </c>
      <c r="G166" s="31">
        <f t="shared" si="2"/>
        <v>0</v>
      </c>
      <c r="H166" s="32" t="s">
        <v>4914</v>
      </c>
      <c r="I166" s="42"/>
      <c r="J166" s="29"/>
      <c r="K166" s="29"/>
    </row>
    <row r="167" spans="1:11">
      <c r="A167" s="44">
        <v>156</v>
      </c>
      <c r="B167" s="38">
        <v>42864</v>
      </c>
      <c r="C167" s="40">
        <v>403629</v>
      </c>
      <c r="D167" s="30" t="s">
        <v>4367</v>
      </c>
      <c r="E167" s="31">
        <f>VLOOKUP(C167,'[2]DU LIEU'!A:E,5,0)</f>
        <v>720000</v>
      </c>
      <c r="F167" s="31">
        <v>720000</v>
      </c>
      <c r="G167" s="31">
        <f t="shared" si="2"/>
        <v>0</v>
      </c>
      <c r="H167" s="32" t="s">
        <v>4682</v>
      </c>
      <c r="I167" s="42"/>
      <c r="J167" s="29"/>
      <c r="K167" s="29"/>
    </row>
    <row r="168" spans="1:11">
      <c r="A168" s="44">
        <v>157</v>
      </c>
      <c r="B168" s="38">
        <v>42864</v>
      </c>
      <c r="C168" s="40">
        <v>403233</v>
      </c>
      <c r="D168" s="30" t="s">
        <v>4459</v>
      </c>
      <c r="E168" s="31">
        <f>VLOOKUP(C168,'[2]DU LIEU'!A:E,5,0)</f>
        <v>2400000</v>
      </c>
      <c r="F168" s="31">
        <v>2400000</v>
      </c>
      <c r="G168" s="31">
        <f t="shared" si="2"/>
        <v>0</v>
      </c>
      <c r="H168" s="32" t="s">
        <v>4783</v>
      </c>
      <c r="I168" s="42"/>
      <c r="J168" s="29"/>
      <c r="K168" s="29"/>
    </row>
    <row r="169" spans="1:11">
      <c r="A169" s="44">
        <v>158</v>
      </c>
      <c r="B169" s="38">
        <v>42864</v>
      </c>
      <c r="C169" s="40">
        <v>402842</v>
      </c>
      <c r="D169" s="30" t="s">
        <v>4374</v>
      </c>
      <c r="E169" s="31">
        <f>VLOOKUP(C169,'[2]DU LIEU'!A:E,5,0)</f>
        <v>4600000</v>
      </c>
      <c r="F169" s="31">
        <v>4600000</v>
      </c>
      <c r="G169" s="31">
        <f t="shared" si="2"/>
        <v>0</v>
      </c>
      <c r="H169" s="32" t="s">
        <v>4689</v>
      </c>
      <c r="I169" s="42"/>
      <c r="J169" s="29"/>
      <c r="K169" s="29"/>
    </row>
    <row r="170" spans="1:11">
      <c r="A170" s="44">
        <v>159</v>
      </c>
      <c r="B170" s="38">
        <v>42864</v>
      </c>
      <c r="C170" s="40">
        <v>391911</v>
      </c>
      <c r="D170" s="30" t="s">
        <v>4488</v>
      </c>
      <c r="E170" s="31">
        <f>VLOOKUP(C170,'[2]DU LIEU'!A:E,5,0)</f>
        <v>4000000</v>
      </c>
      <c r="F170" s="31">
        <v>4000000</v>
      </c>
      <c r="G170" s="31">
        <f t="shared" si="2"/>
        <v>0</v>
      </c>
      <c r="H170" s="32" t="s">
        <v>4813</v>
      </c>
      <c r="I170" s="42"/>
      <c r="J170" s="29"/>
      <c r="K170" s="29"/>
    </row>
    <row r="171" spans="1:11">
      <c r="A171" s="44">
        <v>160</v>
      </c>
      <c r="B171" s="38">
        <v>42864</v>
      </c>
      <c r="C171" s="40">
        <v>391737</v>
      </c>
      <c r="D171" s="30" t="s">
        <v>4514</v>
      </c>
      <c r="E171" s="31">
        <f>VLOOKUP(C171,'[2]DU LIEU'!A:E,5,0)</f>
        <v>3400000</v>
      </c>
      <c r="F171" s="31">
        <v>3400000</v>
      </c>
      <c r="G171" s="31">
        <f t="shared" si="2"/>
        <v>0</v>
      </c>
      <c r="H171" s="32" t="s">
        <v>4841</v>
      </c>
      <c r="I171" s="42"/>
      <c r="J171" s="29"/>
      <c r="K171" s="29"/>
    </row>
    <row r="172" spans="1:11">
      <c r="A172" s="44">
        <v>161</v>
      </c>
      <c r="B172" s="38">
        <v>42864</v>
      </c>
      <c r="C172" s="40">
        <v>382330</v>
      </c>
      <c r="D172" s="30" t="s">
        <v>4421</v>
      </c>
      <c r="E172" s="31">
        <f>VLOOKUP(C172,'[2]DU LIEU'!A:E,5,0)</f>
        <v>2000000</v>
      </c>
      <c r="F172" s="31">
        <v>2000000</v>
      </c>
      <c r="G172" s="31">
        <f t="shared" si="2"/>
        <v>0</v>
      </c>
      <c r="H172" s="32" t="s">
        <v>4744</v>
      </c>
      <c r="I172" s="42"/>
      <c r="J172" s="29"/>
      <c r="K172" s="29"/>
    </row>
    <row r="173" spans="1:11">
      <c r="A173" s="44">
        <v>162</v>
      </c>
      <c r="B173" s="38">
        <v>42864</v>
      </c>
      <c r="C173" s="40">
        <v>382260</v>
      </c>
      <c r="D173" s="30" t="s">
        <v>4572</v>
      </c>
      <c r="E173" s="31">
        <f>VLOOKUP(C173,'[2]DU LIEU'!A:E,5,0)</f>
        <v>600000</v>
      </c>
      <c r="F173" s="31">
        <v>600000</v>
      </c>
      <c r="G173" s="31">
        <f t="shared" si="2"/>
        <v>0</v>
      </c>
      <c r="H173" s="32" t="s">
        <v>4904</v>
      </c>
      <c r="I173" s="42"/>
      <c r="J173" s="29"/>
      <c r="K173" s="29"/>
    </row>
    <row r="174" spans="1:11" ht="38.25">
      <c r="A174" s="44">
        <v>163</v>
      </c>
      <c r="B174" s="38">
        <v>42864</v>
      </c>
      <c r="C174" s="40">
        <v>404022</v>
      </c>
      <c r="D174" s="30" t="s">
        <v>4453</v>
      </c>
      <c r="E174" s="31">
        <f>VLOOKUP(C174,'[2]DU LIEU'!A:E,5,0)</f>
        <v>3800000</v>
      </c>
      <c r="F174" s="31">
        <v>3800000</v>
      </c>
      <c r="G174" s="31">
        <f t="shared" si="2"/>
        <v>0</v>
      </c>
      <c r="H174" s="32" t="s">
        <v>4777</v>
      </c>
      <c r="I174" s="42"/>
      <c r="J174" s="29"/>
      <c r="K174" s="29"/>
    </row>
    <row r="175" spans="1:11">
      <c r="A175" s="44">
        <v>164</v>
      </c>
      <c r="B175" s="38">
        <v>42864</v>
      </c>
      <c r="C175" s="40">
        <v>401028</v>
      </c>
      <c r="D175" s="30" t="s">
        <v>4411</v>
      </c>
      <c r="E175" s="31">
        <f>VLOOKUP(C175,'[2]DU LIEU'!A:E,5,0)</f>
        <v>3600000</v>
      </c>
      <c r="F175" s="31">
        <v>3600000</v>
      </c>
      <c r="G175" s="31">
        <f t="shared" si="2"/>
        <v>0</v>
      </c>
      <c r="H175" s="32" t="s">
        <v>4733</v>
      </c>
      <c r="I175" s="42"/>
      <c r="J175" s="29"/>
      <c r="K175" s="29"/>
    </row>
    <row r="176" spans="1:11" ht="25.5">
      <c r="A176" s="44">
        <v>165</v>
      </c>
      <c r="B176" s="38">
        <v>42864</v>
      </c>
      <c r="C176" s="40">
        <v>392643</v>
      </c>
      <c r="D176" s="30" t="s">
        <v>4388</v>
      </c>
      <c r="E176" s="31">
        <f>VLOOKUP(C176,'[2]DU LIEU'!A:E,5,0)</f>
        <v>3000000</v>
      </c>
      <c r="F176" s="31">
        <v>3000000</v>
      </c>
      <c r="G176" s="31">
        <f t="shared" si="2"/>
        <v>0</v>
      </c>
      <c r="H176" s="32" t="s">
        <v>4705</v>
      </c>
      <c r="I176" s="42"/>
      <c r="J176" s="29"/>
      <c r="K176" s="29"/>
    </row>
    <row r="177" spans="1:11">
      <c r="A177" s="44">
        <v>166</v>
      </c>
      <c r="B177" s="38">
        <v>42864</v>
      </c>
      <c r="C177" s="40">
        <v>403332</v>
      </c>
      <c r="D177" s="30" t="s">
        <v>4606</v>
      </c>
      <c r="E177" s="31">
        <f>VLOOKUP(C177,'[2]DU LIEU'!A:E,5,0)</f>
        <v>2400000</v>
      </c>
      <c r="F177" s="31">
        <v>2400000</v>
      </c>
      <c r="G177" s="31">
        <f t="shared" si="2"/>
        <v>0</v>
      </c>
      <c r="H177" s="32" t="s">
        <v>4942</v>
      </c>
      <c r="I177" s="42"/>
      <c r="J177" s="29"/>
      <c r="K177" s="29"/>
    </row>
    <row r="178" spans="1:11">
      <c r="A178" s="44">
        <v>167</v>
      </c>
      <c r="B178" s="38">
        <v>42864</v>
      </c>
      <c r="C178" s="40">
        <v>382471</v>
      </c>
      <c r="D178" s="30" t="s">
        <v>4364</v>
      </c>
      <c r="E178" s="31">
        <f>VLOOKUP(C178,'[2]DU LIEU'!A:E,5,0)</f>
        <v>2600000</v>
      </c>
      <c r="F178" s="31">
        <v>2600000</v>
      </c>
      <c r="G178" s="31">
        <f t="shared" si="2"/>
        <v>0</v>
      </c>
      <c r="H178" s="32" t="s">
        <v>4679</v>
      </c>
      <c r="I178" s="42"/>
      <c r="J178" s="29"/>
      <c r="K178" s="29"/>
    </row>
    <row r="179" spans="1:11">
      <c r="A179" s="44">
        <v>168</v>
      </c>
      <c r="B179" s="38">
        <v>42864</v>
      </c>
      <c r="C179" s="40">
        <v>400827</v>
      </c>
      <c r="D179" s="30" t="s">
        <v>4429</v>
      </c>
      <c r="E179" s="31">
        <f>VLOOKUP(C179,'[2]DU LIEU'!A:E,5,0)</f>
        <v>4000000</v>
      </c>
      <c r="F179" s="31">
        <v>4000000</v>
      </c>
      <c r="G179" s="31">
        <f t="shared" si="2"/>
        <v>0</v>
      </c>
      <c r="H179" s="32" t="s">
        <v>4752</v>
      </c>
      <c r="I179" s="42"/>
      <c r="J179" s="29"/>
      <c r="K179" s="29"/>
    </row>
    <row r="180" spans="1:11" ht="25.5">
      <c r="A180" s="44">
        <v>169</v>
      </c>
      <c r="B180" s="38">
        <v>42864</v>
      </c>
      <c r="C180" s="40">
        <v>402412</v>
      </c>
      <c r="D180" s="30" t="s">
        <v>4408</v>
      </c>
      <c r="E180" s="31">
        <f>VLOOKUP(C180,'[2]DU LIEU'!A:E,5,0)</f>
        <v>3400000</v>
      </c>
      <c r="F180" s="31">
        <v>3400000</v>
      </c>
      <c r="G180" s="31">
        <f t="shared" si="2"/>
        <v>0</v>
      </c>
      <c r="H180" s="32" t="s">
        <v>4730</v>
      </c>
      <c r="I180" s="42"/>
      <c r="J180" s="29"/>
      <c r="K180" s="29"/>
    </row>
    <row r="181" spans="1:11">
      <c r="A181" s="44">
        <v>170</v>
      </c>
      <c r="B181" s="38">
        <v>42864</v>
      </c>
      <c r="C181" s="40">
        <v>400712</v>
      </c>
      <c r="D181" s="30" t="s">
        <v>4625</v>
      </c>
      <c r="E181" s="31">
        <f>VLOOKUP(C181,'[2]DU LIEU'!A:E,5,0)</f>
        <v>3400000</v>
      </c>
      <c r="F181" s="31">
        <v>3400000</v>
      </c>
      <c r="G181" s="31">
        <f t="shared" si="2"/>
        <v>0</v>
      </c>
      <c r="H181" s="32" t="s">
        <v>4963</v>
      </c>
      <c r="I181" s="42"/>
      <c r="J181" s="29"/>
      <c r="K181" s="29"/>
    </row>
    <row r="182" spans="1:11">
      <c r="A182" s="44">
        <v>171</v>
      </c>
      <c r="B182" s="38">
        <v>42864</v>
      </c>
      <c r="C182" s="40">
        <v>400440</v>
      </c>
      <c r="D182" s="30" t="s">
        <v>4496</v>
      </c>
      <c r="E182" s="31">
        <f>VLOOKUP(C182,'[2]DU LIEU'!A:E,5,0)</f>
        <v>3800000</v>
      </c>
      <c r="F182" s="31">
        <v>3800000</v>
      </c>
      <c r="G182" s="31">
        <f t="shared" si="2"/>
        <v>0</v>
      </c>
      <c r="H182" s="32" t="s">
        <v>4821</v>
      </c>
      <c r="I182" s="42"/>
      <c r="J182" s="29"/>
      <c r="K182" s="29"/>
    </row>
    <row r="183" spans="1:11">
      <c r="A183" s="44">
        <v>172</v>
      </c>
      <c r="B183" s="38">
        <v>42864</v>
      </c>
      <c r="C183" s="40">
        <v>401957</v>
      </c>
      <c r="D183" s="30" t="s">
        <v>4640</v>
      </c>
      <c r="E183" s="31">
        <f>VLOOKUP(C183,'[2]DU LIEU'!A:E,5,0)</f>
        <v>3800000</v>
      </c>
      <c r="F183" s="31">
        <v>3800000</v>
      </c>
      <c r="G183" s="31">
        <f t="shared" si="2"/>
        <v>0</v>
      </c>
      <c r="H183" s="32" t="s">
        <v>4980</v>
      </c>
      <c r="I183" s="42"/>
      <c r="J183" s="29"/>
      <c r="K183" s="29"/>
    </row>
    <row r="184" spans="1:11">
      <c r="A184" s="44">
        <v>173</v>
      </c>
      <c r="B184" s="38">
        <v>42864</v>
      </c>
      <c r="C184" s="40">
        <v>401403</v>
      </c>
      <c r="D184" s="30" t="s">
        <v>4506</v>
      </c>
      <c r="E184" s="31">
        <f>VLOOKUP(C184,'[2]DU LIEU'!A:E,5,0)</f>
        <v>3400000</v>
      </c>
      <c r="F184" s="31">
        <v>3400000</v>
      </c>
      <c r="G184" s="31">
        <f t="shared" si="2"/>
        <v>0</v>
      </c>
      <c r="H184" s="32" t="s">
        <v>4831</v>
      </c>
      <c r="I184" s="42"/>
      <c r="J184" s="29"/>
      <c r="K184" s="29"/>
    </row>
    <row r="185" spans="1:11">
      <c r="A185" s="44">
        <v>174</v>
      </c>
      <c r="B185" s="38">
        <v>42864</v>
      </c>
      <c r="C185" s="40">
        <v>390943</v>
      </c>
      <c r="D185" s="30" t="s">
        <v>4405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4726</v>
      </c>
      <c r="I185" s="42"/>
      <c r="J185" s="29"/>
      <c r="K185" s="29"/>
    </row>
    <row r="186" spans="1:11">
      <c r="A186" s="44">
        <v>175</v>
      </c>
      <c r="B186" s="38">
        <v>42864</v>
      </c>
      <c r="C186" s="40">
        <v>392402</v>
      </c>
      <c r="D186" s="30" t="s">
        <v>4520</v>
      </c>
      <c r="E186" s="31">
        <f>VLOOKUP(C186,'[2]DU LIEU'!A:E,5,0)</f>
        <v>3000000</v>
      </c>
      <c r="F186" s="31">
        <v>3000000</v>
      </c>
      <c r="G186" s="31">
        <f t="shared" si="2"/>
        <v>0</v>
      </c>
      <c r="H186" s="32" t="s">
        <v>4847</v>
      </c>
      <c r="I186" s="42"/>
      <c r="J186" s="29"/>
      <c r="K186" s="29"/>
    </row>
    <row r="187" spans="1:11">
      <c r="A187" s="44">
        <v>176</v>
      </c>
      <c r="B187" s="38">
        <v>42864</v>
      </c>
      <c r="C187" s="40">
        <v>400217</v>
      </c>
      <c r="D187" s="30" t="s">
        <v>4424</v>
      </c>
      <c r="E187" s="31">
        <f>VLOOKUP(C187,'[2]DU LIEU'!A:E,5,0)</f>
        <v>4000000</v>
      </c>
      <c r="F187" s="31">
        <v>4000000</v>
      </c>
      <c r="G187" s="31">
        <f t="shared" si="2"/>
        <v>0</v>
      </c>
      <c r="H187" s="32" t="s">
        <v>4747</v>
      </c>
      <c r="I187" s="42"/>
      <c r="J187" s="29"/>
      <c r="K187" s="29"/>
    </row>
    <row r="188" spans="1:11">
      <c r="A188" s="44">
        <v>177</v>
      </c>
      <c r="B188" s="38">
        <v>42864</v>
      </c>
      <c r="C188" s="40">
        <v>392372</v>
      </c>
      <c r="D188" s="30" t="s">
        <v>4603</v>
      </c>
      <c r="E188" s="31">
        <f>VLOOKUP(C188,'[2]DU LIEU'!A:E,5,0)</f>
        <v>3000000</v>
      </c>
      <c r="F188" s="31">
        <v>3000000</v>
      </c>
      <c r="G188" s="31">
        <f t="shared" si="2"/>
        <v>0</v>
      </c>
      <c r="H188" s="32" t="s">
        <v>4939</v>
      </c>
      <c r="I188" s="42"/>
      <c r="J188" s="29"/>
      <c r="K188" s="29"/>
    </row>
    <row r="189" spans="1:11">
      <c r="A189" s="44">
        <v>178</v>
      </c>
      <c r="B189" s="38">
        <v>42864</v>
      </c>
      <c r="C189" s="40">
        <v>380751</v>
      </c>
      <c r="D189" s="30" t="s">
        <v>4653</v>
      </c>
      <c r="E189" s="31">
        <f>VLOOKUP(C189,'[2]DU LIEU'!A:E,5,0)</f>
        <v>2400000</v>
      </c>
      <c r="F189" s="31">
        <v>2400000</v>
      </c>
      <c r="G189" s="31">
        <f t="shared" si="2"/>
        <v>0</v>
      </c>
      <c r="H189" s="32" t="s">
        <v>4994</v>
      </c>
      <c r="I189" s="42"/>
      <c r="J189" s="29"/>
      <c r="K189" s="29"/>
    </row>
    <row r="190" spans="1:11">
      <c r="A190" s="44">
        <v>179</v>
      </c>
      <c r="B190" s="38">
        <v>42864</v>
      </c>
      <c r="C190" s="40">
        <v>403748</v>
      </c>
      <c r="D190" s="30" t="s">
        <v>4451</v>
      </c>
      <c r="E190" s="31">
        <f>VLOOKUP(C190,'[2]DU LIEU'!A:E,5,0)</f>
        <v>3400000</v>
      </c>
      <c r="F190" s="31">
        <v>3400000</v>
      </c>
      <c r="G190" s="31">
        <f t="shared" si="2"/>
        <v>0</v>
      </c>
      <c r="H190" s="32" t="s">
        <v>4775</v>
      </c>
      <c r="I190" s="42"/>
      <c r="J190" s="29"/>
      <c r="K190" s="29"/>
    </row>
    <row r="191" spans="1:11">
      <c r="A191" s="44">
        <v>180</v>
      </c>
      <c r="B191" s="38">
        <v>42864</v>
      </c>
      <c r="C191" s="40">
        <v>392251</v>
      </c>
      <c r="D191" s="30" t="s">
        <v>4620</v>
      </c>
      <c r="E191" s="31">
        <f>VLOOKUP(C191,'[2]DU LIEU'!A:E,5,0)</f>
        <v>3800000</v>
      </c>
      <c r="F191" s="31">
        <v>3800000</v>
      </c>
      <c r="G191" s="31">
        <f t="shared" si="2"/>
        <v>0</v>
      </c>
      <c r="H191" s="32" t="s">
        <v>4956</v>
      </c>
      <c r="I191" s="42"/>
      <c r="J191" s="29"/>
      <c r="K191" s="29"/>
    </row>
    <row r="192" spans="1:11">
      <c r="A192" s="44">
        <v>181</v>
      </c>
      <c r="B192" s="38">
        <v>42864</v>
      </c>
      <c r="C192" s="40">
        <v>392953</v>
      </c>
      <c r="D192" s="30" t="s">
        <v>4393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4712</v>
      </c>
      <c r="I192" s="42"/>
      <c r="J192" s="29"/>
      <c r="K192" s="29"/>
    </row>
    <row r="193" spans="1:11" ht="38.25">
      <c r="A193" s="44">
        <v>182</v>
      </c>
      <c r="B193" s="38">
        <v>42864</v>
      </c>
      <c r="C193" s="40">
        <v>392658</v>
      </c>
      <c r="D193" s="30" t="s">
        <v>4492</v>
      </c>
      <c r="E193" s="31">
        <f>VLOOKUP(C193,'[2]DU LIEU'!A:E,5,0)</f>
        <v>3000000</v>
      </c>
      <c r="F193" s="31">
        <v>3000000</v>
      </c>
      <c r="G193" s="31">
        <f t="shared" si="2"/>
        <v>0</v>
      </c>
      <c r="H193" s="32" t="s">
        <v>4817</v>
      </c>
      <c r="I193" s="42"/>
      <c r="J193" s="29"/>
      <c r="K193" s="29"/>
    </row>
    <row r="194" spans="1:11" ht="25.5">
      <c r="A194" s="44">
        <v>183</v>
      </c>
      <c r="B194" s="38">
        <v>42864</v>
      </c>
      <c r="C194" s="40">
        <v>391247</v>
      </c>
      <c r="D194" s="30" t="s">
        <v>4545</v>
      </c>
      <c r="E194" s="31">
        <f>VLOOKUP(C194,'[2]DU LIEU'!A:E,5,0)</f>
        <v>3800000</v>
      </c>
      <c r="F194" s="31">
        <v>3800000</v>
      </c>
      <c r="G194" s="31">
        <f t="shared" si="2"/>
        <v>0</v>
      </c>
      <c r="H194" s="32" t="s">
        <v>4874</v>
      </c>
      <c r="I194" s="42"/>
      <c r="J194" s="29"/>
      <c r="K194" s="29"/>
    </row>
    <row r="195" spans="1:11">
      <c r="A195" s="44">
        <v>184</v>
      </c>
      <c r="B195" s="38">
        <v>42864</v>
      </c>
      <c r="C195" s="40">
        <v>391667</v>
      </c>
      <c r="D195" s="30" t="s">
        <v>1035</v>
      </c>
      <c r="E195" s="31">
        <f>VLOOKUP(C195,'[2]DU LIEU'!A:E,5,0)</f>
        <v>4600000</v>
      </c>
      <c r="F195" s="31">
        <v>4600000</v>
      </c>
      <c r="G195" s="31">
        <f t="shared" si="2"/>
        <v>0</v>
      </c>
      <c r="H195" s="32" t="s">
        <v>4957</v>
      </c>
      <c r="I195" s="42"/>
      <c r="J195" s="29"/>
      <c r="K195" s="29"/>
    </row>
    <row r="196" spans="1:11">
      <c r="A196" s="44">
        <v>185</v>
      </c>
      <c r="B196" s="38">
        <v>42864</v>
      </c>
      <c r="C196" s="40">
        <v>401142</v>
      </c>
      <c r="D196" s="30" t="s">
        <v>4649</v>
      </c>
      <c r="E196" s="31">
        <f>VLOOKUP(C196,'[2]DU LIEU'!A:E,5,0)</f>
        <v>3600000</v>
      </c>
      <c r="F196" s="31">
        <v>3600000</v>
      </c>
      <c r="G196" s="31">
        <f t="shared" si="2"/>
        <v>0</v>
      </c>
      <c r="H196" s="32" t="s">
        <v>4990</v>
      </c>
      <c r="I196" s="42"/>
      <c r="J196" s="29"/>
      <c r="K196" s="29"/>
    </row>
    <row r="197" spans="1:11">
      <c r="A197" s="44">
        <v>186</v>
      </c>
      <c r="B197" s="38">
        <v>42864</v>
      </c>
      <c r="C197" s="40">
        <v>392362</v>
      </c>
      <c r="D197" s="30" t="s">
        <v>4602</v>
      </c>
      <c r="E197" s="31">
        <f>VLOOKUP(C197,'[2]DU LIEU'!A:E,5,0)</f>
        <v>3000000</v>
      </c>
      <c r="F197" s="31">
        <v>3000000</v>
      </c>
      <c r="G197" s="31">
        <f t="shared" si="2"/>
        <v>0</v>
      </c>
      <c r="H197" s="32" t="s">
        <v>4938</v>
      </c>
      <c r="I197" s="42"/>
      <c r="J197" s="29"/>
      <c r="K197" s="29"/>
    </row>
    <row r="198" spans="1:11">
      <c r="A198" s="44">
        <v>187</v>
      </c>
      <c r="B198" s="38">
        <v>42864</v>
      </c>
      <c r="C198" s="40">
        <v>404023</v>
      </c>
      <c r="D198" s="30" t="s">
        <v>4370</v>
      </c>
      <c r="E198" s="31">
        <f>VLOOKUP(C198,'[2]DU LIEU'!A:E,5,0)</f>
        <v>3800000</v>
      </c>
      <c r="F198" s="31">
        <v>3800000</v>
      </c>
      <c r="G198" s="31">
        <f t="shared" si="2"/>
        <v>0</v>
      </c>
      <c r="H198" s="32" t="s">
        <v>4685</v>
      </c>
      <c r="I198" s="42"/>
      <c r="J198" s="29"/>
      <c r="K198" s="29"/>
    </row>
    <row r="199" spans="1:11">
      <c r="A199" s="44">
        <v>188</v>
      </c>
      <c r="B199" s="38">
        <v>42864</v>
      </c>
      <c r="C199" s="40">
        <v>391739</v>
      </c>
      <c r="D199" s="30" t="s">
        <v>4507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4832</v>
      </c>
      <c r="I199" s="42"/>
      <c r="J199" s="29"/>
      <c r="K199" s="29"/>
    </row>
    <row r="200" spans="1:11">
      <c r="A200" s="44">
        <v>189</v>
      </c>
      <c r="B200" s="38">
        <v>42864</v>
      </c>
      <c r="C200" s="40">
        <v>392669</v>
      </c>
      <c r="D200" s="30" t="s">
        <v>4563</v>
      </c>
      <c r="E200" s="31">
        <f>VLOOKUP(C200,'[2]DU LIEU'!A:E,5,0)</f>
        <v>7500000</v>
      </c>
      <c r="F200" s="31">
        <v>7500000</v>
      </c>
      <c r="G200" s="31">
        <f t="shared" si="2"/>
        <v>0</v>
      </c>
      <c r="H200" s="32" t="s">
        <v>4894</v>
      </c>
      <c r="I200" s="42"/>
      <c r="J200" s="29"/>
      <c r="K200" s="29"/>
    </row>
    <row r="201" spans="1:11">
      <c r="A201" s="44">
        <v>190</v>
      </c>
      <c r="B201" s="38">
        <v>42864</v>
      </c>
      <c r="C201" s="40">
        <v>403564</v>
      </c>
      <c r="D201" s="30" t="s">
        <v>4595</v>
      </c>
      <c r="E201" s="31">
        <f>VLOOKUP(C201,'[2]DU LIEU'!A:E,5,0)</f>
        <v>3200000</v>
      </c>
      <c r="F201" s="31">
        <v>3200000</v>
      </c>
      <c r="G201" s="31">
        <f t="shared" si="2"/>
        <v>0</v>
      </c>
      <c r="H201" s="32" t="s">
        <v>4930</v>
      </c>
      <c r="I201" s="42"/>
      <c r="J201" s="29"/>
      <c r="K201" s="29"/>
    </row>
    <row r="202" spans="1:11">
      <c r="A202" s="44">
        <v>191</v>
      </c>
      <c r="B202" s="38">
        <v>42864</v>
      </c>
      <c r="C202" s="40">
        <v>382757</v>
      </c>
      <c r="D202" s="30" t="s">
        <v>4568</v>
      </c>
      <c r="E202" s="31">
        <f>VLOOKUP(C202,'[2]DU LIEU'!A:E,5,0)</f>
        <v>6000000</v>
      </c>
      <c r="F202" s="31">
        <v>6000000</v>
      </c>
      <c r="G202" s="31">
        <f t="shared" si="2"/>
        <v>0</v>
      </c>
      <c r="H202" s="32" t="s">
        <v>4900</v>
      </c>
      <c r="I202" s="42"/>
      <c r="J202" s="29"/>
      <c r="K202" s="29"/>
    </row>
    <row r="203" spans="1:11">
      <c r="A203" s="44">
        <v>192</v>
      </c>
      <c r="B203" s="38">
        <v>42864</v>
      </c>
      <c r="C203" s="40">
        <v>382549</v>
      </c>
      <c r="D203" s="30" t="s">
        <v>832</v>
      </c>
      <c r="E203" s="31">
        <f>VLOOKUP(C203,'[2]DU LIEU'!A:E,5,0)</f>
        <v>5000000</v>
      </c>
      <c r="F203" s="31">
        <v>5000000</v>
      </c>
      <c r="G203" s="31">
        <f t="shared" si="2"/>
        <v>0</v>
      </c>
      <c r="H203" s="32" t="s">
        <v>4716</v>
      </c>
      <c r="I203" s="42"/>
      <c r="J203" s="29"/>
      <c r="K203" s="29"/>
    </row>
    <row r="204" spans="1:11">
      <c r="A204" s="44">
        <v>193</v>
      </c>
      <c r="B204" s="38">
        <v>42864</v>
      </c>
      <c r="C204" s="40">
        <v>382774</v>
      </c>
      <c r="D204" s="30" t="s">
        <v>4539</v>
      </c>
      <c r="E204" s="31">
        <f>VLOOKUP(C204,'[2]DU LIEU'!A:E,5,0)</f>
        <v>2400000</v>
      </c>
      <c r="F204" s="31">
        <v>2400000</v>
      </c>
      <c r="G204" s="31">
        <f t="shared" ref="G204:G267" si="3">F204-E204</f>
        <v>0</v>
      </c>
      <c r="H204" s="32" t="s">
        <v>4866</v>
      </c>
      <c r="I204" s="42"/>
      <c r="J204" s="29"/>
      <c r="K204" s="29"/>
    </row>
    <row r="205" spans="1:11">
      <c r="A205" s="44">
        <v>194</v>
      </c>
      <c r="B205" s="38">
        <v>42864</v>
      </c>
      <c r="C205" s="40">
        <v>393012</v>
      </c>
      <c r="D205" s="30" t="s">
        <v>4433</v>
      </c>
      <c r="E205" s="31">
        <f>VLOOKUP(C205,'[2]DU LIEU'!A:E,5,0)</f>
        <v>3400000</v>
      </c>
      <c r="F205" s="31">
        <v>3400000</v>
      </c>
      <c r="G205" s="31">
        <f t="shared" si="3"/>
        <v>0</v>
      </c>
      <c r="H205" s="32" t="s">
        <v>4756</v>
      </c>
      <c r="I205" s="42"/>
      <c r="J205" s="29"/>
      <c r="K205" s="29"/>
    </row>
    <row r="206" spans="1:11">
      <c r="A206" s="44">
        <v>195</v>
      </c>
      <c r="B206" s="38">
        <v>42864</v>
      </c>
      <c r="C206" s="40">
        <v>402859</v>
      </c>
      <c r="D206" s="30" t="s">
        <v>4373</v>
      </c>
      <c r="E206" s="31">
        <f>VLOOKUP(C206,'[2]DU LIEU'!A:E,5,0)</f>
        <v>4000000</v>
      </c>
      <c r="F206" s="31">
        <v>4000000</v>
      </c>
      <c r="G206" s="31">
        <f t="shared" si="3"/>
        <v>0</v>
      </c>
      <c r="H206" s="32" t="s">
        <v>4688</v>
      </c>
      <c r="I206" s="42"/>
      <c r="J206" s="29"/>
      <c r="K206" s="29"/>
    </row>
    <row r="207" spans="1:11">
      <c r="A207" s="44">
        <v>196</v>
      </c>
      <c r="B207" s="38">
        <v>42864</v>
      </c>
      <c r="C207" s="40">
        <v>400317</v>
      </c>
      <c r="D207" s="30" t="s">
        <v>4361</v>
      </c>
      <c r="E207" s="31">
        <f>VLOOKUP(C207,'[2]DU LIEU'!A:E,5,0)</f>
        <v>4000000</v>
      </c>
      <c r="F207" s="31">
        <v>4000000</v>
      </c>
      <c r="G207" s="31">
        <f t="shared" si="3"/>
        <v>0</v>
      </c>
      <c r="H207" s="32" t="s">
        <v>4676</v>
      </c>
      <c r="I207" s="42"/>
      <c r="J207" s="29"/>
      <c r="K207" s="29"/>
    </row>
    <row r="208" spans="1:11">
      <c r="A208" s="44">
        <v>197</v>
      </c>
      <c r="B208" s="38">
        <v>42864</v>
      </c>
      <c r="C208" s="40">
        <v>390366</v>
      </c>
      <c r="D208" s="30" t="s">
        <v>4392</v>
      </c>
      <c r="E208" s="31">
        <f>VLOOKUP(C208,'[2]DU LIEU'!A:E,5,0)</f>
        <v>12750000</v>
      </c>
      <c r="F208" s="31">
        <v>12750000</v>
      </c>
      <c r="G208" s="31">
        <f t="shared" si="3"/>
        <v>0</v>
      </c>
      <c r="H208" s="32" t="s">
        <v>4711</v>
      </c>
      <c r="I208" s="42"/>
      <c r="J208" s="29"/>
      <c r="K208" s="29"/>
    </row>
    <row r="209" spans="1:11">
      <c r="A209" s="44">
        <v>198</v>
      </c>
      <c r="B209" s="38">
        <v>42864</v>
      </c>
      <c r="C209" s="40">
        <v>402265</v>
      </c>
      <c r="D209" s="30" t="s">
        <v>4626</v>
      </c>
      <c r="E209" s="31">
        <f>VLOOKUP(C209,'[2]DU LIEU'!A:E,5,0)</f>
        <v>3400000</v>
      </c>
      <c r="F209" s="31">
        <v>3400000</v>
      </c>
      <c r="G209" s="31">
        <f t="shared" si="3"/>
        <v>0</v>
      </c>
      <c r="H209" s="32" t="s">
        <v>4964</v>
      </c>
      <c r="I209" s="42"/>
      <c r="J209" s="29"/>
      <c r="K209" s="29"/>
    </row>
    <row r="210" spans="1:11">
      <c r="A210" s="44">
        <v>199</v>
      </c>
      <c r="B210" s="38">
        <v>42864</v>
      </c>
      <c r="C210" s="40">
        <v>392104</v>
      </c>
      <c r="D210" s="30" t="s">
        <v>4409</v>
      </c>
      <c r="E210" s="31">
        <f>VLOOKUP(C210,'[2]DU LIEU'!A:E,5,0)</f>
        <v>3800000</v>
      </c>
      <c r="F210" s="31">
        <v>3800000</v>
      </c>
      <c r="G210" s="31">
        <f t="shared" si="3"/>
        <v>0</v>
      </c>
      <c r="H210" s="32" t="s">
        <v>4731</v>
      </c>
      <c r="I210" s="42"/>
      <c r="J210" s="29"/>
      <c r="K210" s="29"/>
    </row>
    <row r="211" spans="1:11">
      <c r="A211" s="44">
        <v>200</v>
      </c>
      <c r="B211" s="38">
        <v>42864</v>
      </c>
      <c r="C211" s="40">
        <v>390153</v>
      </c>
      <c r="D211" s="30" t="s">
        <v>4635</v>
      </c>
      <c r="E211" s="31">
        <f>VLOOKUP(C211,'[2]DU LIEU'!A:E,5,0)</f>
        <v>4000000</v>
      </c>
      <c r="F211" s="31">
        <v>4000000</v>
      </c>
      <c r="G211" s="31">
        <f t="shared" si="3"/>
        <v>0</v>
      </c>
      <c r="H211" s="32" t="s">
        <v>4975</v>
      </c>
      <c r="I211" s="42"/>
      <c r="J211" s="29"/>
      <c r="K211" s="29"/>
    </row>
    <row r="212" spans="1:11">
      <c r="A212" s="44">
        <v>201</v>
      </c>
      <c r="B212" s="38">
        <v>42864</v>
      </c>
      <c r="C212" s="40">
        <v>403153</v>
      </c>
      <c r="D212" s="30" t="s">
        <v>4503</v>
      </c>
      <c r="E212" s="31">
        <f>VLOOKUP(C212,'[2]DU LIEU'!A:E,5,0)</f>
        <v>2400000</v>
      </c>
      <c r="F212" s="31">
        <v>2400000</v>
      </c>
      <c r="G212" s="31">
        <f t="shared" si="3"/>
        <v>0</v>
      </c>
      <c r="H212" s="32" t="s">
        <v>4828</v>
      </c>
      <c r="I212" s="42"/>
      <c r="J212" s="29"/>
      <c r="K212" s="29"/>
    </row>
    <row r="213" spans="1:11">
      <c r="A213" s="44">
        <v>202</v>
      </c>
      <c r="B213" s="38">
        <v>42864</v>
      </c>
      <c r="C213" s="40">
        <v>391969</v>
      </c>
      <c r="D213" s="30" t="s">
        <v>882</v>
      </c>
      <c r="E213" s="31">
        <f>VLOOKUP(C213,'[2]DU LIEU'!A:E,5,0)</f>
        <v>4200000</v>
      </c>
      <c r="F213" s="31">
        <v>4200000</v>
      </c>
      <c r="G213" s="31">
        <f t="shared" si="3"/>
        <v>0</v>
      </c>
      <c r="H213" s="32" t="s">
        <v>4959</v>
      </c>
      <c r="I213" s="42"/>
      <c r="J213" s="29"/>
      <c r="K213" s="29"/>
    </row>
    <row r="214" spans="1:11" ht="38.25">
      <c r="A214" s="44">
        <v>203</v>
      </c>
      <c r="B214" s="38">
        <v>42864</v>
      </c>
      <c r="C214" s="40">
        <v>392206</v>
      </c>
      <c r="D214" s="30" t="s">
        <v>4628</v>
      </c>
      <c r="E214" s="31">
        <f>VLOOKUP(C214,'[2]DU LIEU'!A:E,5,0)</f>
        <v>3800000</v>
      </c>
      <c r="F214" s="31">
        <v>3800000</v>
      </c>
      <c r="G214" s="31">
        <f t="shared" si="3"/>
        <v>0</v>
      </c>
      <c r="H214" s="32" t="s">
        <v>4966</v>
      </c>
      <c r="I214" s="42"/>
      <c r="J214" s="29"/>
      <c r="K214" s="29"/>
    </row>
    <row r="215" spans="1:11" ht="25.5">
      <c r="A215" s="44">
        <v>204</v>
      </c>
      <c r="B215" s="38">
        <v>42864</v>
      </c>
      <c r="C215" s="40">
        <v>392520</v>
      </c>
      <c r="D215" s="30" t="s">
        <v>4508</v>
      </c>
      <c r="E215" s="31">
        <f>VLOOKUP(C215,'[2]DU LIEU'!A:E,5,0)</f>
        <v>3000000</v>
      </c>
      <c r="F215" s="31">
        <v>3000000</v>
      </c>
      <c r="G215" s="31">
        <f t="shared" si="3"/>
        <v>0</v>
      </c>
      <c r="H215" s="32" t="s">
        <v>4833</v>
      </c>
      <c r="I215" s="42"/>
      <c r="J215" s="29"/>
      <c r="K215" s="29"/>
    </row>
    <row r="216" spans="1:11">
      <c r="A216" s="44">
        <v>205</v>
      </c>
      <c r="B216" s="38">
        <v>42864</v>
      </c>
      <c r="C216" s="40">
        <v>402961</v>
      </c>
      <c r="D216" s="30" t="s">
        <v>2669</v>
      </c>
      <c r="E216" s="31">
        <f>VLOOKUP(C216,'[2]DU LIEU'!A:E,5,0)</f>
        <v>15300000</v>
      </c>
      <c r="F216" s="31">
        <v>15300000</v>
      </c>
      <c r="G216" s="31">
        <f t="shared" si="3"/>
        <v>0</v>
      </c>
      <c r="H216" s="32" t="s">
        <v>4706</v>
      </c>
      <c r="I216" s="42"/>
      <c r="J216" s="29"/>
      <c r="K216" s="29"/>
    </row>
    <row r="217" spans="1:11" ht="38.25">
      <c r="A217" s="44">
        <v>206</v>
      </c>
      <c r="B217" s="38">
        <v>42864</v>
      </c>
      <c r="C217" s="40">
        <v>403934</v>
      </c>
      <c r="D217" s="30" t="s">
        <v>4627</v>
      </c>
      <c r="E217" s="31">
        <f>VLOOKUP(C217,'[2]DU LIEU'!A:E,5,0)</f>
        <v>3800000</v>
      </c>
      <c r="F217" s="31">
        <v>3800000</v>
      </c>
      <c r="G217" s="31">
        <f t="shared" si="3"/>
        <v>0</v>
      </c>
      <c r="H217" s="32" t="s">
        <v>4965</v>
      </c>
      <c r="I217" s="42"/>
      <c r="J217" s="29"/>
      <c r="K217" s="29"/>
    </row>
    <row r="218" spans="1:11" ht="25.5">
      <c r="A218" s="44">
        <v>207</v>
      </c>
      <c r="B218" s="38">
        <v>42864</v>
      </c>
      <c r="C218" s="40">
        <v>381152</v>
      </c>
      <c r="D218" s="30" t="s">
        <v>4609</v>
      </c>
      <c r="E218" s="31">
        <f>VLOOKUP(C218,'[2]DU LIEU'!A:E,5,0)</f>
        <v>800000</v>
      </c>
      <c r="F218" s="31">
        <v>800000</v>
      </c>
      <c r="G218" s="31">
        <f t="shared" si="3"/>
        <v>0</v>
      </c>
      <c r="H218" s="32" t="s">
        <v>4945</v>
      </c>
      <c r="I218" s="42"/>
      <c r="J218" s="29"/>
      <c r="K218" s="29"/>
    </row>
    <row r="219" spans="1:11">
      <c r="A219" s="44">
        <v>208</v>
      </c>
      <c r="B219" s="38">
        <v>42864</v>
      </c>
      <c r="C219" s="40">
        <v>382432</v>
      </c>
      <c r="D219" s="30" t="s">
        <v>4368</v>
      </c>
      <c r="E219" s="31">
        <f>VLOOKUP(C219,'[2]DU LIEU'!A:E,5,0)</f>
        <v>2000000</v>
      </c>
      <c r="F219" s="31">
        <v>2000000</v>
      </c>
      <c r="G219" s="31">
        <f t="shared" si="3"/>
        <v>0</v>
      </c>
      <c r="H219" s="32" t="s">
        <v>4683</v>
      </c>
      <c r="I219" s="42"/>
      <c r="J219" s="29"/>
      <c r="K219" s="29"/>
    </row>
    <row r="220" spans="1:11">
      <c r="A220" s="44">
        <v>209</v>
      </c>
      <c r="B220" s="38">
        <v>42864</v>
      </c>
      <c r="C220" s="40">
        <v>390205</v>
      </c>
      <c r="D220" s="30" t="s">
        <v>4471</v>
      </c>
      <c r="E220" s="31">
        <f>VLOOKUP(C220,'[2]DU LIEU'!A:E,5,0)</f>
        <v>1200000</v>
      </c>
      <c r="F220" s="31">
        <v>1200000</v>
      </c>
      <c r="G220" s="31">
        <f t="shared" si="3"/>
        <v>0</v>
      </c>
      <c r="H220" s="32" t="s">
        <v>4796</v>
      </c>
      <c r="I220" s="42"/>
      <c r="J220" s="29"/>
      <c r="K220" s="29"/>
    </row>
    <row r="221" spans="1:11">
      <c r="A221" s="44">
        <v>210</v>
      </c>
      <c r="B221" s="38">
        <v>42864</v>
      </c>
      <c r="C221" s="40">
        <v>392114</v>
      </c>
      <c r="D221" s="30" t="s">
        <v>4569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4901</v>
      </c>
      <c r="I221" s="42"/>
      <c r="J221" s="29"/>
      <c r="K221" s="29"/>
    </row>
    <row r="222" spans="1:11" ht="25.5">
      <c r="A222" s="44">
        <v>211</v>
      </c>
      <c r="B222" s="38">
        <v>42864</v>
      </c>
      <c r="C222" s="40">
        <v>392240</v>
      </c>
      <c r="D222" s="30" t="s">
        <v>4380</v>
      </c>
      <c r="E222" s="31">
        <f>VLOOKUP(C222,'[2]DU LIEU'!A:E,5,0)</f>
        <v>3800000</v>
      </c>
      <c r="F222" s="31">
        <v>3800000</v>
      </c>
      <c r="G222" s="31">
        <f t="shared" si="3"/>
        <v>0</v>
      </c>
      <c r="H222" s="32" t="s">
        <v>4697</v>
      </c>
      <c r="I222" s="42"/>
      <c r="J222" s="29"/>
      <c r="K222" s="29"/>
    </row>
    <row r="223" spans="1:11">
      <c r="A223" s="44">
        <v>212</v>
      </c>
      <c r="B223" s="38">
        <v>42864</v>
      </c>
      <c r="C223" s="40">
        <v>401608</v>
      </c>
      <c r="D223" s="30" t="s">
        <v>4487</v>
      </c>
      <c r="E223" s="31">
        <f>VLOOKUP(C223,'[2]DU LIEU'!A:E,5,0)</f>
        <v>4000000</v>
      </c>
      <c r="F223" s="31">
        <v>4000000</v>
      </c>
      <c r="G223" s="31">
        <f t="shared" si="3"/>
        <v>0</v>
      </c>
      <c r="H223" s="32" t="s">
        <v>4812</v>
      </c>
      <c r="I223" s="42"/>
      <c r="J223" s="29"/>
      <c r="K223" s="29"/>
    </row>
    <row r="224" spans="1:11" ht="25.5">
      <c r="A224" s="44">
        <v>213</v>
      </c>
      <c r="B224" s="38">
        <v>42864</v>
      </c>
      <c r="C224" s="40">
        <v>400413</v>
      </c>
      <c r="D224" s="30" t="s">
        <v>4389</v>
      </c>
      <c r="E224" s="31">
        <f>VLOOKUP(C224,'[2]DU LIEU'!A:E,5,0)</f>
        <v>3800000</v>
      </c>
      <c r="F224" s="31">
        <v>3800000</v>
      </c>
      <c r="G224" s="31">
        <f t="shared" si="3"/>
        <v>0</v>
      </c>
      <c r="H224" s="32" t="s">
        <v>4707</v>
      </c>
      <c r="I224" s="42"/>
      <c r="J224" s="29"/>
      <c r="K224" s="29"/>
    </row>
    <row r="225" spans="1:11">
      <c r="A225" s="44">
        <v>214</v>
      </c>
      <c r="B225" s="38">
        <v>42864</v>
      </c>
      <c r="C225" s="40">
        <v>403603</v>
      </c>
      <c r="D225" s="30" t="s">
        <v>4402</v>
      </c>
      <c r="E225" s="31">
        <f>VLOOKUP(C225,'[2]DU LIEU'!A:E,5,0)</f>
        <v>2400000</v>
      </c>
      <c r="F225" s="31">
        <v>2400000</v>
      </c>
      <c r="G225" s="31">
        <f t="shared" si="3"/>
        <v>0</v>
      </c>
      <c r="H225" s="32" t="s">
        <v>4723</v>
      </c>
      <c r="I225" s="42"/>
      <c r="J225" s="29"/>
      <c r="K225" s="29"/>
    </row>
    <row r="226" spans="1:11">
      <c r="A226" s="44">
        <v>215</v>
      </c>
      <c r="B226" s="38">
        <v>42864</v>
      </c>
      <c r="C226" s="40">
        <v>392753</v>
      </c>
      <c r="D226" s="30" t="s">
        <v>634</v>
      </c>
      <c r="E226" s="31">
        <f>VLOOKUP(C226,'[2]DU LIEU'!A:E,5,0)</f>
        <v>3000000</v>
      </c>
      <c r="F226" s="31">
        <v>3000000</v>
      </c>
      <c r="G226" s="31">
        <f t="shared" si="3"/>
        <v>0</v>
      </c>
      <c r="H226" s="32" t="s">
        <v>4936</v>
      </c>
      <c r="I226" s="42"/>
      <c r="J226" s="29"/>
      <c r="K226" s="29"/>
    </row>
    <row r="227" spans="1:11">
      <c r="A227" s="44">
        <v>216</v>
      </c>
      <c r="B227" s="38">
        <v>42864</v>
      </c>
      <c r="C227" s="40">
        <v>401402</v>
      </c>
      <c r="D227" s="30" t="s">
        <v>4414</v>
      </c>
      <c r="E227" s="31">
        <f>VLOOKUP(C227,'[2]DU LIEU'!A:E,5,0)</f>
        <v>3800000</v>
      </c>
      <c r="F227" s="31">
        <v>3800000</v>
      </c>
      <c r="G227" s="31">
        <f t="shared" si="3"/>
        <v>0</v>
      </c>
      <c r="H227" s="32" t="s">
        <v>4736</v>
      </c>
      <c r="I227" s="42"/>
      <c r="J227" s="29"/>
      <c r="K227" s="29"/>
    </row>
    <row r="228" spans="1:11">
      <c r="A228" s="44">
        <v>217</v>
      </c>
      <c r="B228" s="38">
        <v>42864</v>
      </c>
      <c r="C228" s="40">
        <v>400651</v>
      </c>
      <c r="D228" s="30" t="s">
        <v>4395</v>
      </c>
      <c r="E228" s="31">
        <f>VLOOKUP(C228,'[2]DU LIEU'!A:E,5,0)</f>
        <v>4000000</v>
      </c>
      <c r="F228" s="31">
        <v>4000000</v>
      </c>
      <c r="G228" s="31">
        <f t="shared" si="3"/>
        <v>0</v>
      </c>
      <c r="H228" s="32" t="s">
        <v>4715</v>
      </c>
      <c r="I228" s="42"/>
      <c r="J228" s="29"/>
      <c r="K228" s="29"/>
    </row>
    <row r="229" spans="1:11">
      <c r="A229" s="44">
        <v>218</v>
      </c>
      <c r="B229" s="38">
        <v>42864</v>
      </c>
      <c r="C229" s="40">
        <v>400171</v>
      </c>
      <c r="D229" s="30" t="s">
        <v>4461</v>
      </c>
      <c r="E229" s="31">
        <f>VLOOKUP(C229,'[2]DU LIEU'!A:E,5,0)</f>
        <v>1140000</v>
      </c>
      <c r="F229" s="31">
        <v>1140000</v>
      </c>
      <c r="G229" s="31">
        <f t="shared" si="3"/>
        <v>0</v>
      </c>
      <c r="H229" s="32" t="s">
        <v>4785</v>
      </c>
      <c r="I229" s="42"/>
      <c r="J229" s="29"/>
      <c r="K229" s="29"/>
    </row>
    <row r="230" spans="1:11">
      <c r="A230" s="44">
        <v>219</v>
      </c>
      <c r="B230" s="38">
        <v>42864</v>
      </c>
      <c r="C230" s="40">
        <v>400541</v>
      </c>
      <c r="D230" s="30" t="s">
        <v>2857</v>
      </c>
      <c r="E230" s="31">
        <f>VLOOKUP(C230,'[2]DU LIEU'!A:E,5,0)</f>
        <v>3800000</v>
      </c>
      <c r="F230" s="31">
        <v>3800000</v>
      </c>
      <c r="G230" s="31">
        <f t="shared" si="3"/>
        <v>0</v>
      </c>
      <c r="H230" s="32" t="s">
        <v>4696</v>
      </c>
      <c r="I230" s="42"/>
      <c r="J230" s="29"/>
      <c r="K230" s="29"/>
    </row>
    <row r="231" spans="1:11">
      <c r="A231" s="44">
        <v>220</v>
      </c>
      <c r="B231" s="38">
        <v>42864</v>
      </c>
      <c r="C231" s="40">
        <v>403448</v>
      </c>
      <c r="D231" s="30" t="s">
        <v>816</v>
      </c>
      <c r="E231" s="31">
        <f>VLOOKUP(C231,'[2]DU LIEU'!A:E,5,0)</f>
        <v>3000000</v>
      </c>
      <c r="F231" s="31">
        <v>3000000</v>
      </c>
      <c r="G231" s="31">
        <f t="shared" si="3"/>
        <v>0</v>
      </c>
      <c r="H231" s="32" t="s">
        <v>4905</v>
      </c>
      <c r="I231" s="42"/>
      <c r="J231" s="29"/>
      <c r="K231" s="29"/>
    </row>
    <row r="232" spans="1:11">
      <c r="A232" s="44">
        <v>221</v>
      </c>
      <c r="B232" s="38">
        <v>42864</v>
      </c>
      <c r="C232" s="40">
        <v>400772</v>
      </c>
      <c r="D232" s="30" t="s">
        <v>4358</v>
      </c>
      <c r="E232" s="31">
        <f>VLOOKUP(C232,'[2]DU LIEU'!A:E,5,0)</f>
        <v>3400000</v>
      </c>
      <c r="F232" s="31">
        <v>3400000</v>
      </c>
      <c r="G232" s="31">
        <f t="shared" si="3"/>
        <v>0</v>
      </c>
      <c r="H232" s="32" t="s">
        <v>4673</v>
      </c>
      <c r="I232" s="42"/>
      <c r="J232" s="29"/>
      <c r="K232" s="29"/>
    </row>
    <row r="233" spans="1:11">
      <c r="A233" s="44">
        <v>222</v>
      </c>
      <c r="B233" s="38">
        <v>42864</v>
      </c>
      <c r="C233" s="40">
        <v>392819</v>
      </c>
      <c r="D233" s="30" t="s">
        <v>1860</v>
      </c>
      <c r="E233" s="31">
        <f>VLOOKUP(C233,'[2]DU LIEU'!A:E,5,0)</f>
        <v>3000000</v>
      </c>
      <c r="F233" s="31">
        <v>3000000</v>
      </c>
      <c r="G233" s="31">
        <f t="shared" si="3"/>
        <v>0</v>
      </c>
      <c r="H233" s="32" t="s">
        <v>4758</v>
      </c>
      <c r="I233" s="42"/>
      <c r="J233" s="29"/>
      <c r="K233" s="29"/>
    </row>
    <row r="234" spans="1:11">
      <c r="A234" s="44">
        <v>223</v>
      </c>
      <c r="B234" s="38">
        <v>42864</v>
      </c>
      <c r="C234" s="40">
        <v>382631</v>
      </c>
      <c r="D234" s="30" t="s">
        <v>4386</v>
      </c>
      <c r="E234" s="31">
        <f>VLOOKUP(C234,'[2]DU LIEU'!A:E,5,0)</f>
        <v>2000000</v>
      </c>
      <c r="F234" s="31">
        <v>2000000</v>
      </c>
      <c r="G234" s="31">
        <f t="shared" si="3"/>
        <v>0</v>
      </c>
      <c r="H234" s="32" t="s">
        <v>4703</v>
      </c>
      <c r="I234" s="42"/>
      <c r="J234" s="29"/>
      <c r="K234" s="29"/>
    </row>
    <row r="235" spans="1:11">
      <c r="A235" s="44">
        <v>224</v>
      </c>
      <c r="B235" s="38">
        <v>42864</v>
      </c>
      <c r="C235" s="40">
        <v>401121</v>
      </c>
      <c r="D235" s="30" t="s">
        <v>4483</v>
      </c>
      <c r="E235" s="31">
        <f>VLOOKUP(C235,'[2]DU LIEU'!A:E,5,0)</f>
        <v>3800000</v>
      </c>
      <c r="F235" s="31">
        <v>3800000</v>
      </c>
      <c r="G235" s="31">
        <f t="shared" si="3"/>
        <v>0</v>
      </c>
      <c r="H235" s="32" t="s">
        <v>4808</v>
      </c>
      <c r="I235" s="42"/>
      <c r="J235" s="29"/>
      <c r="K235" s="29"/>
    </row>
    <row r="236" spans="1:11">
      <c r="A236" s="44">
        <v>225</v>
      </c>
      <c r="B236" s="38">
        <v>42864</v>
      </c>
      <c r="C236" s="40">
        <v>382416</v>
      </c>
      <c r="D236" s="30" t="s">
        <v>2631</v>
      </c>
      <c r="E236" s="31">
        <f>VLOOKUP(C236,'[2]DU LIEU'!A:E,5,0)</f>
        <v>2000000</v>
      </c>
      <c r="F236" s="31">
        <v>2000000</v>
      </c>
      <c r="G236" s="31">
        <f t="shared" si="3"/>
        <v>0</v>
      </c>
      <c r="H236" s="32" t="s">
        <v>4728</v>
      </c>
      <c r="I236" s="42"/>
      <c r="J236" s="29"/>
      <c r="K236" s="29"/>
    </row>
    <row r="237" spans="1:11">
      <c r="A237" s="44">
        <v>226</v>
      </c>
      <c r="B237" s="38">
        <v>42864</v>
      </c>
      <c r="C237" s="40">
        <v>391245</v>
      </c>
      <c r="D237" s="30" t="s">
        <v>2631</v>
      </c>
      <c r="E237" s="31">
        <f>VLOOKUP(C237,'[2]DU LIEU'!A:E,5,0)</f>
        <v>3800000</v>
      </c>
      <c r="F237" s="31">
        <v>3800000</v>
      </c>
      <c r="G237" s="31">
        <f t="shared" si="3"/>
        <v>0</v>
      </c>
      <c r="H237" s="32" t="s">
        <v>4972</v>
      </c>
      <c r="I237" s="42"/>
      <c r="J237" s="29"/>
      <c r="K237" s="29"/>
    </row>
    <row r="238" spans="1:11">
      <c r="A238" s="44">
        <v>227</v>
      </c>
      <c r="B238" s="38">
        <v>42864</v>
      </c>
      <c r="C238" s="40">
        <v>392256</v>
      </c>
      <c r="D238" s="30" t="s">
        <v>4362</v>
      </c>
      <c r="E238" s="31">
        <f>VLOOKUP(C238,'[2]DU LIEU'!A:E,5,0)</f>
        <v>3800000</v>
      </c>
      <c r="F238" s="31">
        <v>3800000</v>
      </c>
      <c r="G238" s="31">
        <f t="shared" si="3"/>
        <v>0</v>
      </c>
      <c r="H238" s="32" t="s">
        <v>4677</v>
      </c>
      <c r="I238" s="42"/>
      <c r="J238" s="29"/>
      <c r="K238" s="29"/>
    </row>
    <row r="239" spans="1:11">
      <c r="A239" s="44">
        <v>228</v>
      </c>
      <c r="B239" s="38">
        <v>42864</v>
      </c>
      <c r="C239" s="40">
        <v>382332</v>
      </c>
      <c r="D239" s="30" t="s">
        <v>3820</v>
      </c>
      <c r="E239" s="31">
        <f>VLOOKUP(C239,'[2]DU LIEU'!A:E,5,0)</f>
        <v>2000000</v>
      </c>
      <c r="F239" s="31">
        <v>2000000</v>
      </c>
      <c r="G239" s="31">
        <f t="shared" si="3"/>
        <v>0</v>
      </c>
      <c r="H239" s="32" t="s">
        <v>4869</v>
      </c>
      <c r="I239" s="42"/>
      <c r="J239" s="29"/>
      <c r="K239" s="29"/>
    </row>
    <row r="240" spans="1:11">
      <c r="A240" s="44">
        <v>229</v>
      </c>
      <c r="B240" s="38">
        <v>42864</v>
      </c>
      <c r="C240" s="40">
        <v>401056</v>
      </c>
      <c r="D240" s="30" t="s">
        <v>4639</v>
      </c>
      <c r="E240" s="31">
        <f>VLOOKUP(C240,'[2]DU LIEU'!A:E,5,0)</f>
        <v>3400000</v>
      </c>
      <c r="F240" s="31">
        <v>3400000</v>
      </c>
      <c r="G240" s="31">
        <f t="shared" si="3"/>
        <v>0</v>
      </c>
      <c r="H240" s="32" t="s">
        <v>4979</v>
      </c>
      <c r="I240" s="42"/>
      <c r="J240" s="29"/>
      <c r="K240" s="29"/>
    </row>
    <row r="241" spans="1:11" ht="25.5">
      <c r="A241" s="44">
        <v>230</v>
      </c>
      <c r="B241" s="38">
        <v>42864</v>
      </c>
      <c r="C241" s="40">
        <v>402812</v>
      </c>
      <c r="D241" s="30" t="s">
        <v>4557</v>
      </c>
      <c r="E241" s="31">
        <f>VLOOKUP(C241,'[2]DU LIEU'!A:E,5,0)</f>
        <v>4000000</v>
      </c>
      <c r="F241" s="31">
        <v>4000000</v>
      </c>
      <c r="G241" s="31">
        <f t="shared" si="3"/>
        <v>0</v>
      </c>
      <c r="H241" s="32" t="s">
        <v>4888</v>
      </c>
      <c r="I241" s="42"/>
      <c r="J241" s="29"/>
      <c r="K241" s="29"/>
    </row>
    <row r="242" spans="1:11">
      <c r="A242" s="44">
        <v>231</v>
      </c>
      <c r="B242" s="38">
        <v>42864</v>
      </c>
      <c r="C242" s="40">
        <v>402138</v>
      </c>
      <c r="D242" s="30" t="s">
        <v>2642</v>
      </c>
      <c r="E242" s="31">
        <f>VLOOKUP(C242,'[2]DU LIEU'!A:E,5,0)</f>
        <v>1200000</v>
      </c>
      <c r="F242" s="31">
        <v>1200000</v>
      </c>
      <c r="G242" s="31">
        <f t="shared" si="3"/>
        <v>0</v>
      </c>
      <c r="H242" s="32" t="s">
        <v>4884</v>
      </c>
      <c r="I242" s="42"/>
      <c r="J242" s="29"/>
      <c r="K242" s="29"/>
    </row>
    <row r="243" spans="1:11" ht="38.25">
      <c r="A243" s="44">
        <v>232</v>
      </c>
      <c r="B243" s="38">
        <v>42864</v>
      </c>
      <c r="C243" s="40">
        <v>400330</v>
      </c>
      <c r="D243" s="30" t="s">
        <v>2608</v>
      </c>
      <c r="E243" s="31">
        <f>VLOOKUP(C243,'[2]DU LIEU'!A:E,5,0)</f>
        <v>3800000</v>
      </c>
      <c r="F243" s="31">
        <v>3800000</v>
      </c>
      <c r="G243" s="31">
        <f t="shared" si="3"/>
        <v>0</v>
      </c>
      <c r="H243" s="32" t="s">
        <v>4988</v>
      </c>
      <c r="I243" s="42"/>
      <c r="J243" s="29"/>
      <c r="K243" s="29"/>
    </row>
    <row r="244" spans="1:11">
      <c r="A244" s="44">
        <v>233</v>
      </c>
      <c r="B244" s="38">
        <v>42864</v>
      </c>
      <c r="C244" s="40">
        <v>390742</v>
      </c>
      <c r="D244" s="30" t="s">
        <v>4363</v>
      </c>
      <c r="E244" s="31">
        <f>VLOOKUP(C244,'[2]DU LIEU'!A:E,5,0)</f>
        <v>3800000</v>
      </c>
      <c r="F244" s="31">
        <v>3800000</v>
      </c>
      <c r="G244" s="31">
        <f t="shared" si="3"/>
        <v>0</v>
      </c>
      <c r="H244" s="32" t="s">
        <v>4678</v>
      </c>
      <c r="I244" s="42"/>
      <c r="J244" s="29"/>
      <c r="K244" s="29"/>
    </row>
    <row r="245" spans="1:11">
      <c r="A245" s="44">
        <v>234</v>
      </c>
      <c r="B245" s="38">
        <v>42864</v>
      </c>
      <c r="C245" s="40">
        <v>401817</v>
      </c>
      <c r="D245" s="30" t="s">
        <v>3706</v>
      </c>
      <c r="E245" s="31">
        <f>VLOOKUP(C245,'[2]DU LIEU'!A:E,5,0)</f>
        <v>3600000</v>
      </c>
      <c r="F245" s="31">
        <v>3600000</v>
      </c>
      <c r="G245" s="31">
        <f t="shared" si="3"/>
        <v>0</v>
      </c>
      <c r="H245" s="32" t="s">
        <v>4911</v>
      </c>
      <c r="I245" s="42"/>
      <c r="J245" s="29"/>
      <c r="K245" s="29"/>
    </row>
    <row r="246" spans="1:11">
      <c r="A246" s="44">
        <v>235</v>
      </c>
      <c r="B246" s="38">
        <v>42864</v>
      </c>
      <c r="C246" s="40">
        <v>403433</v>
      </c>
      <c r="D246" s="30" t="s">
        <v>4417</v>
      </c>
      <c r="E246" s="31">
        <f>VLOOKUP(C246,'[2]DU LIEU'!A:E,5,0)</f>
        <v>2400000</v>
      </c>
      <c r="F246" s="31">
        <v>2400000</v>
      </c>
      <c r="G246" s="31">
        <f t="shared" si="3"/>
        <v>0</v>
      </c>
      <c r="H246" s="32" t="s">
        <v>4739</v>
      </c>
      <c r="I246" s="42"/>
      <c r="J246" s="29"/>
      <c r="K246" s="29"/>
    </row>
    <row r="247" spans="1:11">
      <c r="A247" s="44">
        <v>236</v>
      </c>
      <c r="B247" s="38">
        <v>42864</v>
      </c>
      <c r="C247" s="40">
        <v>382438</v>
      </c>
      <c r="D247" s="30" t="s">
        <v>2181</v>
      </c>
      <c r="E247" s="31">
        <f>VLOOKUP(C247,'[2]DU LIEU'!A:E,5,0)</f>
        <v>2000000</v>
      </c>
      <c r="F247" s="31">
        <v>2000000</v>
      </c>
      <c r="G247" s="31">
        <f t="shared" si="3"/>
        <v>0</v>
      </c>
      <c r="H247" s="32" t="s">
        <v>4741</v>
      </c>
      <c r="I247" s="42"/>
      <c r="J247" s="29"/>
      <c r="K247" s="29"/>
    </row>
    <row r="248" spans="1:11" ht="25.5">
      <c r="A248" s="44">
        <v>237</v>
      </c>
      <c r="B248" s="38">
        <v>42864</v>
      </c>
      <c r="C248" s="40">
        <v>382331</v>
      </c>
      <c r="D248" s="30" t="s">
        <v>4420</v>
      </c>
      <c r="E248" s="31">
        <f>VLOOKUP(C248,'[2]DU LIEU'!A:E,5,0)</f>
        <v>2000000</v>
      </c>
      <c r="F248" s="31">
        <v>2000000</v>
      </c>
      <c r="G248" s="31">
        <f t="shared" si="3"/>
        <v>0</v>
      </c>
      <c r="H248" s="32" t="s">
        <v>4743</v>
      </c>
      <c r="I248" s="42"/>
      <c r="J248" s="29"/>
      <c r="K248" s="29"/>
    </row>
    <row r="249" spans="1:11">
      <c r="A249" s="44">
        <v>238</v>
      </c>
      <c r="B249" s="38">
        <v>42864</v>
      </c>
      <c r="C249" s="40">
        <v>401449</v>
      </c>
      <c r="D249" s="30" t="s">
        <v>4536</v>
      </c>
      <c r="E249" s="31">
        <f>VLOOKUP(C249,'[2]DU LIEU'!A:E,5,0)</f>
        <v>3600000</v>
      </c>
      <c r="F249" s="31">
        <v>3600000</v>
      </c>
      <c r="G249" s="31">
        <f t="shared" si="3"/>
        <v>0</v>
      </c>
      <c r="H249" s="32" t="s">
        <v>4863</v>
      </c>
      <c r="I249" s="42"/>
      <c r="J249" s="29"/>
      <c r="K249" s="29"/>
    </row>
    <row r="250" spans="1:11">
      <c r="A250" s="44">
        <v>239</v>
      </c>
      <c r="B250" s="38">
        <v>42864</v>
      </c>
      <c r="C250" s="40">
        <v>400156</v>
      </c>
      <c r="D250" s="30" t="s">
        <v>3823</v>
      </c>
      <c r="E250" s="31">
        <f>VLOOKUP(C250,'[2]DU LIEU'!A:E,5,0)</f>
        <v>3000000</v>
      </c>
      <c r="F250" s="31">
        <v>3000000</v>
      </c>
      <c r="G250" s="31">
        <f t="shared" si="3"/>
        <v>0</v>
      </c>
      <c r="H250" s="32" t="s">
        <v>4835</v>
      </c>
      <c r="I250" s="42"/>
      <c r="J250" s="29"/>
      <c r="K250" s="29"/>
    </row>
    <row r="251" spans="1:11" ht="25.5">
      <c r="A251" s="44">
        <v>240</v>
      </c>
      <c r="B251" s="38">
        <v>42864</v>
      </c>
      <c r="C251" s="40">
        <v>402032</v>
      </c>
      <c r="D251" s="30" t="s">
        <v>4497</v>
      </c>
      <c r="E251" s="31">
        <f>VLOOKUP(C251,'[2]DU LIEU'!A:E,5,0)</f>
        <v>4000000</v>
      </c>
      <c r="F251" s="31">
        <v>4000000</v>
      </c>
      <c r="G251" s="31">
        <f t="shared" si="3"/>
        <v>0</v>
      </c>
      <c r="H251" s="32" t="s">
        <v>4822</v>
      </c>
      <c r="I251" s="42"/>
      <c r="J251" s="29"/>
      <c r="K251" s="29"/>
    </row>
    <row r="252" spans="1:11">
      <c r="A252" s="44">
        <v>241</v>
      </c>
      <c r="B252" s="38">
        <v>42864</v>
      </c>
      <c r="C252" s="40">
        <v>392318</v>
      </c>
      <c r="D252" s="30" t="s">
        <v>4533</v>
      </c>
      <c r="E252" s="31">
        <f>VLOOKUP(C252,'[2]DU LIEU'!A:E,5,0)</f>
        <v>3000000</v>
      </c>
      <c r="F252" s="31">
        <v>3000000</v>
      </c>
      <c r="G252" s="31">
        <f t="shared" si="3"/>
        <v>0</v>
      </c>
      <c r="H252" s="32" t="s">
        <v>4860</v>
      </c>
      <c r="I252" s="42"/>
      <c r="J252" s="29"/>
      <c r="K252" s="29"/>
    </row>
    <row r="253" spans="1:11" ht="38.25">
      <c r="A253" s="44">
        <v>242</v>
      </c>
      <c r="B253" s="38">
        <v>42864</v>
      </c>
      <c r="C253" s="40">
        <v>401523</v>
      </c>
      <c r="D253" s="30" t="s">
        <v>4378</v>
      </c>
      <c r="E253" s="31">
        <f>VLOOKUP(C253,'[2]DU LIEU'!A:E,5,0)</f>
        <v>3800000</v>
      </c>
      <c r="F253" s="31">
        <v>3800000</v>
      </c>
      <c r="G253" s="31">
        <f t="shared" si="3"/>
        <v>0</v>
      </c>
      <c r="H253" s="32" t="s">
        <v>4693</v>
      </c>
      <c r="I253" s="42"/>
      <c r="J253" s="29"/>
      <c r="K253" s="29"/>
    </row>
    <row r="254" spans="1:11">
      <c r="A254" s="44">
        <v>243</v>
      </c>
      <c r="B254" s="38">
        <v>42864</v>
      </c>
      <c r="C254" s="40">
        <v>392004</v>
      </c>
      <c r="D254" s="30" t="s">
        <v>4592</v>
      </c>
      <c r="E254" s="31">
        <f>VLOOKUP(C254,'[2]DU LIEU'!A:E,5,0)</f>
        <v>3800000</v>
      </c>
      <c r="F254" s="31">
        <v>3800000</v>
      </c>
      <c r="G254" s="31">
        <f t="shared" si="3"/>
        <v>0</v>
      </c>
      <c r="H254" s="32" t="s">
        <v>4927</v>
      </c>
      <c r="I254" s="42"/>
      <c r="J254" s="29"/>
      <c r="K254" s="29"/>
    </row>
    <row r="255" spans="1:11">
      <c r="A255" s="44">
        <v>244</v>
      </c>
      <c r="B255" s="38">
        <v>42864</v>
      </c>
      <c r="C255" s="40">
        <v>402369</v>
      </c>
      <c r="D255" s="30" t="s">
        <v>3923</v>
      </c>
      <c r="E255" s="31">
        <f>VLOOKUP(C255,'[2]DU LIEU'!A:E,5,0)</f>
        <v>3800000</v>
      </c>
      <c r="F255" s="31">
        <v>3800000</v>
      </c>
      <c r="G255" s="31">
        <f t="shared" si="3"/>
        <v>0</v>
      </c>
      <c r="H255" s="32" t="s">
        <v>4795</v>
      </c>
      <c r="I255" s="42"/>
      <c r="J255" s="29"/>
      <c r="K255" s="29"/>
    </row>
    <row r="256" spans="1:11">
      <c r="A256" s="44">
        <v>245</v>
      </c>
      <c r="B256" s="38">
        <v>42864</v>
      </c>
      <c r="C256" s="40">
        <v>403063</v>
      </c>
      <c r="D256" s="30" t="s">
        <v>3923</v>
      </c>
      <c r="E256" s="31">
        <f>VLOOKUP(C256,'[2]DU LIEU'!A:E,5,0)</f>
        <v>15300000</v>
      </c>
      <c r="F256" s="31">
        <v>15300000</v>
      </c>
      <c r="G256" s="31">
        <f t="shared" si="3"/>
        <v>0</v>
      </c>
      <c r="H256" s="32" t="s">
        <v>4714</v>
      </c>
      <c r="I256" s="42"/>
      <c r="J256" s="29"/>
      <c r="K256" s="29"/>
    </row>
    <row r="257" spans="1:11">
      <c r="A257" s="44">
        <v>246</v>
      </c>
      <c r="B257" s="38">
        <v>42864</v>
      </c>
      <c r="C257" s="40">
        <v>400826</v>
      </c>
      <c r="D257" s="30" t="s">
        <v>4528</v>
      </c>
      <c r="E257" s="31">
        <f>VLOOKUP(C257,'[2]DU LIEU'!A:E,5,0)</f>
        <v>4000000</v>
      </c>
      <c r="F257" s="31">
        <v>4000000</v>
      </c>
      <c r="G257" s="31">
        <f t="shared" si="3"/>
        <v>0</v>
      </c>
      <c r="H257" s="32" t="s">
        <v>4855</v>
      </c>
      <c r="I257" s="42"/>
      <c r="J257" s="29"/>
      <c r="K257" s="29"/>
    </row>
    <row r="258" spans="1:11" ht="25.5">
      <c r="A258" s="44">
        <v>247</v>
      </c>
      <c r="B258" s="38">
        <v>42864</v>
      </c>
      <c r="C258" s="40">
        <v>402165</v>
      </c>
      <c r="D258" s="30" t="s">
        <v>4478</v>
      </c>
      <c r="E258" s="31">
        <f>VLOOKUP(C258,'[2]DU LIEU'!A:E,5,0)</f>
        <v>15300000</v>
      </c>
      <c r="F258" s="31">
        <v>15300000</v>
      </c>
      <c r="G258" s="31">
        <f t="shared" si="3"/>
        <v>0</v>
      </c>
      <c r="H258" s="32" t="s">
        <v>4803</v>
      </c>
      <c r="I258" s="42"/>
      <c r="J258" s="29"/>
      <c r="K258" s="29"/>
    </row>
    <row r="259" spans="1:11">
      <c r="A259" s="44">
        <v>248</v>
      </c>
      <c r="B259" s="38">
        <v>42864</v>
      </c>
      <c r="C259" s="40">
        <v>400805</v>
      </c>
      <c r="D259" s="30" t="s">
        <v>4646</v>
      </c>
      <c r="E259" s="31">
        <f>VLOOKUP(C259,'[2]DU LIEU'!A:E,5,0)</f>
        <v>3400000</v>
      </c>
      <c r="F259" s="31">
        <v>3400000</v>
      </c>
      <c r="G259" s="31">
        <f t="shared" si="3"/>
        <v>0</v>
      </c>
      <c r="H259" s="32" t="s">
        <v>4986</v>
      </c>
      <c r="I259" s="42"/>
      <c r="J259" s="29"/>
      <c r="K259" s="29"/>
    </row>
    <row r="260" spans="1:11">
      <c r="A260" s="44">
        <v>249</v>
      </c>
      <c r="B260" s="38">
        <v>42864</v>
      </c>
      <c r="C260" s="40">
        <v>392424</v>
      </c>
      <c r="D260" s="30" t="s">
        <v>4423</v>
      </c>
      <c r="E260" s="31">
        <f>VLOOKUP(C260,'[2]DU LIEU'!A:E,5,0)</f>
        <v>3000000</v>
      </c>
      <c r="F260" s="31">
        <v>3000000</v>
      </c>
      <c r="G260" s="31">
        <f t="shared" si="3"/>
        <v>0</v>
      </c>
      <c r="H260" s="32" t="s">
        <v>4746</v>
      </c>
      <c r="I260" s="42"/>
      <c r="J260" s="29"/>
      <c r="K260" s="29"/>
    </row>
    <row r="261" spans="1:11">
      <c r="A261" s="44">
        <v>250</v>
      </c>
      <c r="B261" s="38">
        <v>42864</v>
      </c>
      <c r="C261" s="40">
        <v>402741</v>
      </c>
      <c r="D261" s="30" t="s">
        <v>4586</v>
      </c>
      <c r="E261" s="31">
        <f>VLOOKUP(C261,'[2]DU LIEU'!A:E,5,0)</f>
        <v>3800000</v>
      </c>
      <c r="F261" s="31">
        <v>3800000</v>
      </c>
      <c r="G261" s="31">
        <f t="shared" si="3"/>
        <v>0</v>
      </c>
      <c r="H261" s="32" t="s">
        <v>4921</v>
      </c>
      <c r="I261" s="42"/>
      <c r="J261" s="29"/>
      <c r="K261" s="29"/>
    </row>
    <row r="262" spans="1:11" ht="25.5">
      <c r="A262" s="44">
        <v>251</v>
      </c>
      <c r="B262" s="38">
        <v>42864</v>
      </c>
      <c r="C262" s="40">
        <v>370371</v>
      </c>
      <c r="D262" s="30" t="s">
        <v>4546</v>
      </c>
      <c r="E262" s="31">
        <f>VLOOKUP(C262,'[2]DU LIEU'!A:E,5,0)</f>
        <v>3000000</v>
      </c>
      <c r="F262" s="31">
        <v>3000000</v>
      </c>
      <c r="G262" s="31">
        <f t="shared" si="3"/>
        <v>0</v>
      </c>
      <c r="H262" s="32" t="s">
        <v>4875</v>
      </c>
      <c r="I262" s="42"/>
      <c r="J262" s="29"/>
      <c r="K262" s="29"/>
    </row>
    <row r="263" spans="1:11">
      <c r="A263" s="44">
        <v>252</v>
      </c>
      <c r="B263" s="38">
        <v>42864</v>
      </c>
      <c r="C263" s="40">
        <v>393128</v>
      </c>
      <c r="D263" s="30" t="s">
        <v>4577</v>
      </c>
      <c r="E263" s="31">
        <f>VLOOKUP(C263,'[2]DU LIEU'!A:E,5,0)</f>
        <v>6200000</v>
      </c>
      <c r="F263" s="31">
        <v>6200000</v>
      </c>
      <c r="G263" s="31">
        <f t="shared" si="3"/>
        <v>0</v>
      </c>
      <c r="H263" s="32" t="s">
        <v>4910</v>
      </c>
      <c r="I263" s="42"/>
      <c r="J263" s="29"/>
      <c r="K263" s="29"/>
    </row>
    <row r="264" spans="1:11">
      <c r="A264" s="44">
        <v>253</v>
      </c>
      <c r="B264" s="38">
        <v>42864</v>
      </c>
      <c r="C264" s="40">
        <v>390112</v>
      </c>
      <c r="D264" s="30" t="s">
        <v>4531</v>
      </c>
      <c r="E264" s="31">
        <f>VLOOKUP(C264,'[2]DU LIEU'!A:E,5,0)</f>
        <v>3000000</v>
      </c>
      <c r="F264" s="31">
        <v>3000000</v>
      </c>
      <c r="G264" s="31">
        <f t="shared" si="3"/>
        <v>0</v>
      </c>
      <c r="H264" s="32" t="s">
        <v>4858</v>
      </c>
      <c r="I264" s="42"/>
      <c r="J264" s="29"/>
      <c r="K264" s="29"/>
    </row>
    <row r="265" spans="1:11">
      <c r="A265" s="44">
        <v>254</v>
      </c>
      <c r="B265" s="38">
        <v>42864</v>
      </c>
      <c r="C265" s="40">
        <v>400117</v>
      </c>
      <c r="D265" s="30" t="s">
        <v>4419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4742</v>
      </c>
      <c r="I265" s="42"/>
      <c r="J265" s="29"/>
      <c r="K265" s="29"/>
    </row>
    <row r="266" spans="1:11">
      <c r="A266" s="44">
        <v>255</v>
      </c>
      <c r="B266" s="38">
        <v>42864</v>
      </c>
      <c r="C266" s="40">
        <v>401316</v>
      </c>
      <c r="D266" s="30" t="s">
        <v>4401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4722</v>
      </c>
      <c r="I266" s="42"/>
      <c r="J266" s="29"/>
      <c r="K266" s="29"/>
    </row>
    <row r="267" spans="1:11">
      <c r="A267" s="44">
        <v>256</v>
      </c>
      <c r="B267" s="38">
        <v>42864</v>
      </c>
      <c r="C267" s="40">
        <v>402905</v>
      </c>
      <c r="D267" s="30" t="s">
        <v>4456</v>
      </c>
      <c r="E267" s="31">
        <f>VLOOKUP(C267,'[2]DU LIEU'!A:E,5,0)</f>
        <v>15300000</v>
      </c>
      <c r="F267" s="31">
        <v>15300000</v>
      </c>
      <c r="G267" s="31">
        <f t="shared" si="3"/>
        <v>0</v>
      </c>
      <c r="H267" s="32" t="s">
        <v>4780</v>
      </c>
      <c r="I267" s="42"/>
      <c r="J267" s="29"/>
      <c r="K267" s="29"/>
    </row>
    <row r="268" spans="1:11" ht="38.25">
      <c r="A268" s="44">
        <v>257</v>
      </c>
      <c r="B268" s="38">
        <v>42864</v>
      </c>
      <c r="C268" s="40">
        <v>392742</v>
      </c>
      <c r="D268" s="30" t="s">
        <v>4434</v>
      </c>
      <c r="E268" s="31">
        <f>VLOOKUP(C268,'[2]DU LIEU'!A:E,5,0)</f>
        <v>3000000</v>
      </c>
      <c r="F268" s="31">
        <v>3000000</v>
      </c>
      <c r="G268" s="31">
        <f t="shared" ref="G268:G331" si="4">F268-E268</f>
        <v>0</v>
      </c>
      <c r="H268" s="32" t="s">
        <v>4757</v>
      </c>
      <c r="I268" s="42"/>
      <c r="J268" s="29"/>
      <c r="K268" s="29"/>
    </row>
    <row r="269" spans="1:11">
      <c r="A269" s="44">
        <v>258</v>
      </c>
      <c r="B269" s="38">
        <v>42864</v>
      </c>
      <c r="C269" s="40">
        <v>402252</v>
      </c>
      <c r="D269" s="30" t="s">
        <v>4379</v>
      </c>
      <c r="E269" s="31">
        <f>VLOOKUP(C269,'[2]DU LIEU'!A:E,5,0)</f>
        <v>1140000</v>
      </c>
      <c r="F269" s="31">
        <v>1140000</v>
      </c>
      <c r="G269" s="31">
        <f t="shared" si="4"/>
        <v>0</v>
      </c>
      <c r="H269" s="32" t="s">
        <v>4695</v>
      </c>
      <c r="I269" s="42"/>
      <c r="J269" s="29"/>
      <c r="K269" s="29"/>
    </row>
    <row r="270" spans="1:11">
      <c r="A270" s="44">
        <v>259</v>
      </c>
      <c r="B270" s="38">
        <v>42864</v>
      </c>
      <c r="C270" s="40">
        <v>390637</v>
      </c>
      <c r="D270" s="30" t="s">
        <v>4648</v>
      </c>
      <c r="E270" s="31">
        <f>VLOOKUP(C270,'[2]DU LIEU'!A:E,5,0)</f>
        <v>600000</v>
      </c>
      <c r="F270" s="31">
        <v>600000</v>
      </c>
      <c r="G270" s="31">
        <f t="shared" si="4"/>
        <v>0</v>
      </c>
      <c r="H270" s="32" t="s">
        <v>4989</v>
      </c>
      <c r="I270" s="42"/>
      <c r="J270" s="29"/>
      <c r="K270" s="29"/>
    </row>
    <row r="271" spans="1:11" ht="38.25">
      <c r="A271" s="44">
        <v>260</v>
      </c>
      <c r="B271" s="38">
        <v>42864</v>
      </c>
      <c r="C271" s="40">
        <v>391536</v>
      </c>
      <c r="D271" s="30" t="s">
        <v>4525</v>
      </c>
      <c r="E271" s="31">
        <f>VLOOKUP(C271,'[2]DU LIEU'!A:E,5,0)</f>
        <v>1680000</v>
      </c>
      <c r="F271" s="31">
        <v>1680000</v>
      </c>
      <c r="G271" s="31">
        <f t="shared" si="4"/>
        <v>0</v>
      </c>
      <c r="H271" s="32" t="s">
        <v>4852</v>
      </c>
      <c r="I271" s="42"/>
      <c r="J271" s="29"/>
      <c r="K271" s="29"/>
    </row>
    <row r="272" spans="1:11">
      <c r="A272" s="44">
        <v>261</v>
      </c>
      <c r="B272" s="38">
        <v>42864</v>
      </c>
      <c r="C272" s="40">
        <v>391133</v>
      </c>
      <c r="D272" s="30" t="s">
        <v>4596</v>
      </c>
      <c r="E272" s="31">
        <f>VLOOKUP(C272,'[2]DU LIEU'!A:E,5,0)</f>
        <v>4000000</v>
      </c>
      <c r="F272" s="31">
        <v>4000000</v>
      </c>
      <c r="G272" s="31">
        <f t="shared" si="4"/>
        <v>0</v>
      </c>
      <c r="H272" s="32" t="s">
        <v>4931</v>
      </c>
      <c r="I272" s="42"/>
      <c r="J272" s="29"/>
      <c r="K272" s="29"/>
    </row>
    <row r="273" spans="1:11">
      <c r="A273" s="44">
        <v>262</v>
      </c>
      <c r="B273" s="38">
        <v>42864</v>
      </c>
      <c r="C273" s="40">
        <v>391067</v>
      </c>
      <c r="D273" s="30" t="s">
        <v>4493</v>
      </c>
      <c r="E273" s="31">
        <f>VLOOKUP(C273,'[2]DU LIEU'!A:E,5,0)</f>
        <v>3400000</v>
      </c>
      <c r="F273" s="31">
        <v>3400000</v>
      </c>
      <c r="G273" s="31">
        <f t="shared" si="4"/>
        <v>0</v>
      </c>
      <c r="H273" s="32" t="s">
        <v>4818</v>
      </c>
      <c r="I273" s="42"/>
      <c r="J273" s="29"/>
      <c r="K273" s="29"/>
    </row>
    <row r="274" spans="1:11">
      <c r="A274" s="44">
        <v>263</v>
      </c>
      <c r="B274" s="38">
        <v>42864</v>
      </c>
      <c r="C274" s="40">
        <v>401425</v>
      </c>
      <c r="D274" s="30" t="s">
        <v>4372</v>
      </c>
      <c r="E274" s="31">
        <f>VLOOKUP(C274,'[2]DU LIEU'!A:E,5,0)</f>
        <v>2800000</v>
      </c>
      <c r="F274" s="31">
        <v>2800000</v>
      </c>
      <c r="G274" s="31">
        <f t="shared" si="4"/>
        <v>0</v>
      </c>
      <c r="H274" s="32" t="s">
        <v>4687</v>
      </c>
      <c r="I274" s="42"/>
      <c r="J274" s="29"/>
      <c r="K274" s="29"/>
    </row>
    <row r="275" spans="1:11" ht="38.25">
      <c r="A275" s="44">
        <v>264</v>
      </c>
      <c r="B275" s="38">
        <v>42864</v>
      </c>
      <c r="C275" s="40">
        <v>392243</v>
      </c>
      <c r="D275" s="30" t="s">
        <v>4469</v>
      </c>
      <c r="E275" s="31">
        <f>VLOOKUP(C275,'[2]DU LIEU'!A:E,5,0)</f>
        <v>4000000</v>
      </c>
      <c r="F275" s="31">
        <v>4000000</v>
      </c>
      <c r="G275" s="31">
        <f t="shared" si="4"/>
        <v>0</v>
      </c>
      <c r="H275" s="32" t="s">
        <v>4793</v>
      </c>
      <c r="I275" s="42"/>
      <c r="J275" s="29"/>
      <c r="K275" s="29"/>
    </row>
    <row r="276" spans="1:11">
      <c r="A276" s="44">
        <v>265</v>
      </c>
      <c r="B276" s="38">
        <v>42864</v>
      </c>
      <c r="C276" s="40">
        <v>403075</v>
      </c>
      <c r="D276" s="30" t="s">
        <v>4477</v>
      </c>
      <c r="E276" s="31">
        <f>VLOOKUP(C276,'[2]DU LIEU'!A:E,5,0)</f>
        <v>15300000</v>
      </c>
      <c r="F276" s="31">
        <v>15300000</v>
      </c>
      <c r="G276" s="31">
        <f t="shared" si="4"/>
        <v>0</v>
      </c>
      <c r="H276" s="32" t="s">
        <v>4802</v>
      </c>
      <c r="I276" s="42"/>
      <c r="J276" s="29"/>
      <c r="K276" s="29"/>
    </row>
    <row r="277" spans="1:11">
      <c r="A277" s="44">
        <v>266</v>
      </c>
      <c r="B277" s="38">
        <v>42864</v>
      </c>
      <c r="C277" s="40" t="s">
        <v>4354</v>
      </c>
      <c r="D277" s="30" t="s">
        <v>4544</v>
      </c>
      <c r="E277" s="31">
        <f>VLOOKUP(C277,'[2]DU LIEU'!A:E,5,0)</f>
        <v>7880000</v>
      </c>
      <c r="F277" s="31">
        <v>7880000</v>
      </c>
      <c r="G277" s="31">
        <f t="shared" si="4"/>
        <v>0</v>
      </c>
      <c r="H277" s="32" t="s">
        <v>4873</v>
      </c>
      <c r="I277" s="42"/>
      <c r="J277" s="29"/>
      <c r="K277" s="29"/>
    </row>
    <row r="278" spans="1:11">
      <c r="A278" s="44">
        <v>267</v>
      </c>
      <c r="B278" s="38">
        <v>42864</v>
      </c>
      <c r="C278" s="40">
        <v>404017</v>
      </c>
      <c r="D278" s="30" t="s">
        <v>4482</v>
      </c>
      <c r="E278" s="31">
        <f>VLOOKUP(C278,'[2]DU LIEU'!A:E,5,0)</f>
        <v>6400000</v>
      </c>
      <c r="F278" s="31">
        <v>6400000</v>
      </c>
      <c r="G278" s="31">
        <f t="shared" si="4"/>
        <v>0</v>
      </c>
      <c r="H278" s="32" t="s">
        <v>4807</v>
      </c>
      <c r="I278" s="42"/>
      <c r="J278" s="29"/>
      <c r="K278" s="29"/>
    </row>
    <row r="279" spans="1:11">
      <c r="A279" s="44">
        <v>268</v>
      </c>
      <c r="B279" s="38">
        <v>42864</v>
      </c>
      <c r="C279" s="40">
        <v>382426</v>
      </c>
      <c r="D279" s="30" t="s">
        <v>4515</v>
      </c>
      <c r="E279" s="31">
        <f>VLOOKUP(C279,'[2]DU LIEU'!A:E,5,0)</f>
        <v>2000000</v>
      </c>
      <c r="F279" s="31">
        <v>2000000</v>
      </c>
      <c r="G279" s="31">
        <f t="shared" si="4"/>
        <v>0</v>
      </c>
      <c r="H279" s="32" t="s">
        <v>4842</v>
      </c>
      <c r="I279" s="42"/>
      <c r="J279" s="29"/>
      <c r="K279" s="29"/>
    </row>
    <row r="280" spans="1:11">
      <c r="A280" s="44">
        <v>269</v>
      </c>
      <c r="B280" s="38">
        <v>42864</v>
      </c>
      <c r="C280" s="40">
        <v>391854</v>
      </c>
      <c r="D280" s="30" t="s">
        <v>4426</v>
      </c>
      <c r="E280" s="31">
        <f>VLOOKUP(C280,'[2]DU LIEU'!A:E,5,0)</f>
        <v>3800000</v>
      </c>
      <c r="F280" s="31">
        <v>3800000</v>
      </c>
      <c r="G280" s="31">
        <f t="shared" si="4"/>
        <v>0</v>
      </c>
      <c r="H280" s="32" t="s">
        <v>4749</v>
      </c>
      <c r="I280" s="42"/>
      <c r="J280" s="29"/>
      <c r="K280" s="29"/>
    </row>
    <row r="281" spans="1:11" ht="25.5">
      <c r="A281" s="44">
        <v>270</v>
      </c>
      <c r="B281" s="38">
        <v>42864</v>
      </c>
      <c r="C281" s="40">
        <v>392373</v>
      </c>
      <c r="D281" s="30" t="s">
        <v>4527</v>
      </c>
      <c r="E281" s="31">
        <f>VLOOKUP(C281,'[2]DU LIEU'!A:E,5,0)</f>
        <v>3000000</v>
      </c>
      <c r="F281" s="31">
        <v>3000000</v>
      </c>
      <c r="G281" s="31">
        <f t="shared" si="4"/>
        <v>0</v>
      </c>
      <c r="H281" s="32" t="s">
        <v>4854</v>
      </c>
      <c r="I281" s="42"/>
      <c r="J281" s="29"/>
      <c r="K281" s="29"/>
    </row>
    <row r="282" spans="1:11">
      <c r="A282" s="44">
        <v>271</v>
      </c>
      <c r="B282" s="38">
        <v>42864</v>
      </c>
      <c r="C282" s="40">
        <v>400161</v>
      </c>
      <c r="D282" s="30" t="s">
        <v>3797</v>
      </c>
      <c r="E282" s="31">
        <f>VLOOKUP(C282,'[2]DU LIEU'!A:E,5,0)</f>
        <v>4000000</v>
      </c>
      <c r="F282" s="31">
        <v>4000000</v>
      </c>
      <c r="G282" s="31">
        <f t="shared" si="4"/>
        <v>0</v>
      </c>
      <c r="H282" s="32" t="s">
        <v>5008</v>
      </c>
      <c r="I282" s="42"/>
      <c r="J282" s="29"/>
      <c r="K282" s="29"/>
    </row>
    <row r="283" spans="1:11">
      <c r="A283" s="44">
        <v>272</v>
      </c>
      <c r="B283" s="38">
        <v>42864</v>
      </c>
      <c r="C283" s="40">
        <v>400159</v>
      </c>
      <c r="D283" s="30" t="s">
        <v>4667</v>
      </c>
      <c r="E283" s="31">
        <f>VLOOKUP(C283,'[2]DU LIEU'!A:E,5,0)</f>
        <v>4000000</v>
      </c>
      <c r="F283" s="31">
        <v>4000000</v>
      </c>
      <c r="G283" s="31">
        <f t="shared" si="4"/>
        <v>0</v>
      </c>
      <c r="H283" s="32" t="s">
        <v>5009</v>
      </c>
      <c r="I283" s="42"/>
      <c r="J283" s="29"/>
      <c r="K283" s="29"/>
    </row>
    <row r="284" spans="1:11">
      <c r="A284" s="44">
        <v>273</v>
      </c>
      <c r="B284" s="38">
        <v>42864</v>
      </c>
      <c r="C284" s="40">
        <v>402033</v>
      </c>
      <c r="D284" s="30" t="s">
        <v>4365</v>
      </c>
      <c r="E284" s="31">
        <f>VLOOKUP(C284,'[2]DU LIEU'!A:E,5,0)</f>
        <v>3400000</v>
      </c>
      <c r="F284" s="31">
        <v>3400000</v>
      </c>
      <c r="G284" s="31">
        <f t="shared" si="4"/>
        <v>0</v>
      </c>
      <c r="H284" s="32" t="s">
        <v>4680</v>
      </c>
      <c r="I284" s="42"/>
      <c r="J284" s="29"/>
      <c r="K284" s="29"/>
    </row>
    <row r="285" spans="1:11" ht="25.5">
      <c r="A285" s="44">
        <v>274</v>
      </c>
      <c r="B285" s="38">
        <v>42864</v>
      </c>
      <c r="C285" s="40">
        <v>390636</v>
      </c>
      <c r="D285" s="30" t="s">
        <v>4661</v>
      </c>
      <c r="E285" s="31">
        <f>VLOOKUP(C285,'[2]DU LIEU'!A:E,5,0)</f>
        <v>4000000</v>
      </c>
      <c r="F285" s="31">
        <v>4000000</v>
      </c>
      <c r="G285" s="31">
        <f t="shared" si="4"/>
        <v>0</v>
      </c>
      <c r="H285" s="32" t="s">
        <v>5002</v>
      </c>
      <c r="I285" s="42"/>
      <c r="J285" s="29"/>
      <c r="K285" s="29"/>
    </row>
    <row r="286" spans="1:11">
      <c r="A286" s="44">
        <v>275</v>
      </c>
      <c r="B286" s="38">
        <v>42864</v>
      </c>
      <c r="C286" s="40">
        <v>400428</v>
      </c>
      <c r="D286" s="30" t="s">
        <v>4608</v>
      </c>
      <c r="E286" s="31">
        <f>VLOOKUP(C286,'[2]DU LIEU'!A:E,5,0)</f>
        <v>3800000</v>
      </c>
      <c r="F286" s="31">
        <v>3800000</v>
      </c>
      <c r="G286" s="31">
        <f t="shared" si="4"/>
        <v>0</v>
      </c>
      <c r="H286" s="32" t="s">
        <v>4944</v>
      </c>
      <c r="I286" s="42"/>
      <c r="J286" s="29"/>
      <c r="K286" s="29"/>
    </row>
    <row r="287" spans="1:11">
      <c r="A287" s="44">
        <v>276</v>
      </c>
      <c r="B287" s="38">
        <v>42864</v>
      </c>
      <c r="C287" s="40">
        <v>403723</v>
      </c>
      <c r="D287" s="30" t="s">
        <v>4547</v>
      </c>
      <c r="E287" s="31">
        <f>VLOOKUP(C287,'[2]DU LIEU'!A:E,5,0)</f>
        <v>3400000</v>
      </c>
      <c r="F287" s="31">
        <v>3400000</v>
      </c>
      <c r="G287" s="31">
        <f t="shared" si="4"/>
        <v>0</v>
      </c>
      <c r="H287" s="32" t="s">
        <v>4876</v>
      </c>
      <c r="I287" s="42"/>
      <c r="J287" s="29"/>
      <c r="K287" s="29"/>
    </row>
    <row r="288" spans="1:11">
      <c r="A288" s="44">
        <v>277</v>
      </c>
      <c r="B288" s="38">
        <v>42864</v>
      </c>
      <c r="C288" s="40">
        <v>391523</v>
      </c>
      <c r="D288" s="30" t="s">
        <v>4383</v>
      </c>
      <c r="E288" s="31">
        <f>VLOOKUP(C288,'[2]DU LIEU'!A:E,5,0)</f>
        <v>4000000</v>
      </c>
      <c r="F288" s="31">
        <v>4000000</v>
      </c>
      <c r="G288" s="31">
        <f t="shared" si="4"/>
        <v>0</v>
      </c>
      <c r="H288" s="32" t="s">
        <v>4700</v>
      </c>
      <c r="I288" s="42"/>
      <c r="J288" s="29"/>
      <c r="K288" s="29"/>
    </row>
    <row r="289" spans="1:11" ht="25.5">
      <c r="A289" s="44">
        <v>278</v>
      </c>
      <c r="B289" s="38">
        <v>42864</v>
      </c>
      <c r="C289" s="40">
        <v>392749</v>
      </c>
      <c r="D289" s="30" t="s">
        <v>2730</v>
      </c>
      <c r="E289" s="31">
        <f>VLOOKUP(C289,'[2]DU LIEU'!A:E,5,0)</f>
        <v>3000000</v>
      </c>
      <c r="F289" s="31">
        <v>3000000</v>
      </c>
      <c r="G289" s="31">
        <f t="shared" si="4"/>
        <v>0</v>
      </c>
      <c r="H289" s="32" t="s">
        <v>4967</v>
      </c>
      <c r="I289" s="42"/>
      <c r="J289" s="29"/>
      <c r="K289" s="29"/>
    </row>
    <row r="290" spans="1:11">
      <c r="A290" s="44">
        <v>279</v>
      </c>
      <c r="B290" s="38">
        <v>42864</v>
      </c>
      <c r="C290" s="40">
        <v>403865</v>
      </c>
      <c r="D290" s="30" t="s">
        <v>4439</v>
      </c>
      <c r="E290" s="31">
        <f>VLOOKUP(C290,'[2]DU LIEU'!A:E,5,0)</f>
        <v>3400000</v>
      </c>
      <c r="F290" s="31">
        <v>3400000</v>
      </c>
      <c r="G290" s="31">
        <f t="shared" si="4"/>
        <v>0</v>
      </c>
      <c r="H290" s="32" t="s">
        <v>4763</v>
      </c>
      <c r="I290" s="42"/>
      <c r="J290" s="29"/>
      <c r="K290" s="29"/>
    </row>
    <row r="291" spans="1:11">
      <c r="A291" s="44">
        <v>280</v>
      </c>
      <c r="B291" s="38">
        <v>42864</v>
      </c>
      <c r="C291" s="40">
        <v>391973</v>
      </c>
      <c r="D291" s="30" t="s">
        <v>4579</v>
      </c>
      <c r="E291" s="31">
        <f>VLOOKUP(C291,'[2]DU LIEU'!A:E,5,0)</f>
        <v>5000000</v>
      </c>
      <c r="F291" s="31">
        <v>5000000</v>
      </c>
      <c r="G291" s="31">
        <f t="shared" si="4"/>
        <v>0</v>
      </c>
      <c r="H291" s="32" t="s">
        <v>4913</v>
      </c>
      <c r="I291" s="42"/>
      <c r="J291" s="29"/>
      <c r="K291" s="29"/>
    </row>
    <row r="292" spans="1:11">
      <c r="A292" s="44">
        <v>281</v>
      </c>
      <c r="B292" s="38">
        <v>42864</v>
      </c>
      <c r="C292" s="40">
        <v>391866</v>
      </c>
      <c r="D292" s="30" t="s">
        <v>4448</v>
      </c>
      <c r="E292" s="31">
        <f>VLOOKUP(C292,'[2]DU LIEU'!A:E,5,0)</f>
        <v>3400000</v>
      </c>
      <c r="F292" s="31">
        <v>3400000</v>
      </c>
      <c r="G292" s="31">
        <f t="shared" si="4"/>
        <v>0</v>
      </c>
      <c r="H292" s="32" t="s">
        <v>4772</v>
      </c>
      <c r="I292" s="42"/>
      <c r="J292" s="29"/>
      <c r="K292" s="29"/>
    </row>
    <row r="293" spans="1:11">
      <c r="A293" s="44">
        <v>282</v>
      </c>
      <c r="B293" s="38">
        <v>42864</v>
      </c>
      <c r="C293" s="40">
        <v>400605</v>
      </c>
      <c r="D293" s="30" t="s">
        <v>4668</v>
      </c>
      <c r="E293" s="31">
        <f>VLOOKUP(C293,'[2]DU LIEU'!A:E,5,0)</f>
        <v>3800000</v>
      </c>
      <c r="F293" s="31">
        <v>3800000</v>
      </c>
      <c r="G293" s="31">
        <f t="shared" si="4"/>
        <v>0</v>
      </c>
      <c r="H293" s="32" t="s">
        <v>5010</v>
      </c>
      <c r="I293" s="42"/>
      <c r="J293" s="29"/>
      <c r="K293" s="29"/>
    </row>
    <row r="294" spans="1:11">
      <c r="A294" s="44">
        <v>283</v>
      </c>
      <c r="B294" s="38">
        <v>42864</v>
      </c>
      <c r="C294" s="40">
        <v>401611</v>
      </c>
      <c r="D294" s="30" t="s">
        <v>4486</v>
      </c>
      <c r="E294" s="31">
        <f>VLOOKUP(C294,'[2]DU LIEU'!A:E,5,0)</f>
        <v>4000000</v>
      </c>
      <c r="F294" s="31">
        <v>4000000</v>
      </c>
      <c r="G294" s="31">
        <f t="shared" si="4"/>
        <v>0</v>
      </c>
      <c r="H294" s="32" t="s">
        <v>4811</v>
      </c>
      <c r="I294" s="42"/>
      <c r="J294" s="29"/>
      <c r="K294" s="29"/>
    </row>
    <row r="295" spans="1:11">
      <c r="A295" s="44">
        <v>284</v>
      </c>
      <c r="B295" s="38">
        <v>42864</v>
      </c>
      <c r="C295" s="40">
        <v>400154</v>
      </c>
      <c r="D295" s="30" t="s">
        <v>4463</v>
      </c>
      <c r="E295" s="31">
        <f>VLOOKUP(C295,'[2]DU LIEU'!A:E,5,0)</f>
        <v>1140000</v>
      </c>
      <c r="F295" s="31">
        <v>1140000</v>
      </c>
      <c r="G295" s="31">
        <f t="shared" si="4"/>
        <v>0</v>
      </c>
      <c r="H295" s="32" t="s">
        <v>4787</v>
      </c>
      <c r="I295" s="42"/>
      <c r="J295" s="29"/>
      <c r="K295" s="29"/>
    </row>
    <row r="296" spans="1:11">
      <c r="A296" s="44">
        <v>285</v>
      </c>
      <c r="B296" s="38">
        <v>42864</v>
      </c>
      <c r="C296" s="40">
        <v>382145</v>
      </c>
      <c r="D296" s="30" t="s">
        <v>4556</v>
      </c>
      <c r="E296" s="31">
        <f>VLOOKUP(C296,'[2]DU LIEU'!A:E,5,0)</f>
        <v>2000000</v>
      </c>
      <c r="F296" s="31">
        <v>2000000</v>
      </c>
      <c r="G296" s="31">
        <f t="shared" si="4"/>
        <v>0</v>
      </c>
      <c r="H296" s="32" t="s">
        <v>4887</v>
      </c>
      <c r="I296" s="42"/>
      <c r="J296" s="29"/>
      <c r="K296" s="29"/>
    </row>
    <row r="297" spans="1:11">
      <c r="A297" s="44">
        <v>286</v>
      </c>
      <c r="B297" s="38">
        <v>42864</v>
      </c>
      <c r="C297" s="40">
        <v>390437</v>
      </c>
      <c r="D297" s="30" t="s">
        <v>4519</v>
      </c>
      <c r="E297" s="31">
        <f>VLOOKUP(C297,'[2]DU LIEU'!A:E,5,0)</f>
        <v>1200000</v>
      </c>
      <c r="F297" s="31">
        <v>1200000</v>
      </c>
      <c r="G297" s="31">
        <f t="shared" si="4"/>
        <v>0</v>
      </c>
      <c r="H297" s="32" t="s">
        <v>4846</v>
      </c>
      <c r="I297" s="42"/>
      <c r="J297" s="29"/>
      <c r="K297" s="29"/>
    </row>
    <row r="298" spans="1:11">
      <c r="A298" s="44">
        <v>287</v>
      </c>
      <c r="B298" s="38">
        <v>42864</v>
      </c>
      <c r="C298" s="40">
        <v>393051</v>
      </c>
      <c r="D298" s="30" t="s">
        <v>4570</v>
      </c>
      <c r="E298" s="31">
        <f>VLOOKUP(C298,'[2]DU LIEU'!A:E,5,0)</f>
        <v>1600000</v>
      </c>
      <c r="F298" s="31">
        <v>1600000</v>
      </c>
      <c r="G298" s="31">
        <f t="shared" si="4"/>
        <v>0</v>
      </c>
      <c r="H298" s="32" t="s">
        <v>4902</v>
      </c>
      <c r="I298" s="42"/>
      <c r="J298" s="29"/>
      <c r="K298" s="29"/>
    </row>
    <row r="299" spans="1:11">
      <c r="A299" s="44">
        <v>288</v>
      </c>
      <c r="B299" s="38">
        <v>42864</v>
      </c>
      <c r="C299" s="40">
        <v>392069</v>
      </c>
      <c r="D299" s="30" t="s">
        <v>4585</v>
      </c>
      <c r="E299" s="31">
        <f>VLOOKUP(C299,'[2]DU LIEU'!A:E,5,0)</f>
        <v>3800000</v>
      </c>
      <c r="F299" s="31">
        <v>3800000</v>
      </c>
      <c r="G299" s="31">
        <f t="shared" si="4"/>
        <v>0</v>
      </c>
      <c r="H299" s="32" t="s">
        <v>4920</v>
      </c>
      <c r="I299" s="42"/>
      <c r="J299" s="29"/>
      <c r="K299" s="29"/>
    </row>
    <row r="300" spans="1:11">
      <c r="A300" s="44">
        <v>289</v>
      </c>
      <c r="B300" s="38">
        <v>42864</v>
      </c>
      <c r="C300" s="40">
        <v>392119</v>
      </c>
      <c r="D300" s="30" t="s">
        <v>4449</v>
      </c>
      <c r="E300" s="31">
        <f>VLOOKUP(C300,'[2]DU LIEU'!A:E,5,0)</f>
        <v>3800000</v>
      </c>
      <c r="F300" s="31">
        <v>3800000</v>
      </c>
      <c r="G300" s="31">
        <f t="shared" si="4"/>
        <v>0</v>
      </c>
      <c r="H300" s="32" t="s">
        <v>4773</v>
      </c>
      <c r="I300" s="42"/>
      <c r="J300" s="29"/>
      <c r="K300" s="29"/>
    </row>
    <row r="301" spans="1:11">
      <c r="A301" s="44">
        <v>290</v>
      </c>
      <c r="B301" s="38">
        <v>42864</v>
      </c>
      <c r="C301" s="40">
        <v>392108</v>
      </c>
      <c r="D301" s="30" t="s">
        <v>4614</v>
      </c>
      <c r="E301" s="31">
        <f>VLOOKUP(C301,'[2]DU LIEU'!A:E,5,0)</f>
        <v>4400000</v>
      </c>
      <c r="F301" s="31">
        <v>4400000</v>
      </c>
      <c r="G301" s="31">
        <f t="shared" si="4"/>
        <v>0</v>
      </c>
      <c r="H301" s="32" t="s">
        <v>4950</v>
      </c>
      <c r="I301" s="42"/>
      <c r="J301" s="29"/>
      <c r="K301" s="29"/>
    </row>
    <row r="302" spans="1:11">
      <c r="A302" s="44">
        <v>291</v>
      </c>
      <c r="B302" s="38">
        <v>42864</v>
      </c>
      <c r="C302" s="40">
        <v>382747</v>
      </c>
      <c r="D302" s="30" t="s">
        <v>4437</v>
      </c>
      <c r="E302" s="31">
        <f>VLOOKUP(C302,'[2]DU LIEU'!A:E,5,0)</f>
        <v>6000000</v>
      </c>
      <c r="F302" s="31">
        <v>6000000</v>
      </c>
      <c r="G302" s="31">
        <f t="shared" si="4"/>
        <v>0</v>
      </c>
      <c r="H302" s="32" t="s">
        <v>4761</v>
      </c>
      <c r="I302" s="42"/>
      <c r="J302" s="29"/>
      <c r="K302" s="29"/>
    </row>
    <row r="303" spans="1:11" ht="25.5">
      <c r="A303" s="44">
        <v>292</v>
      </c>
      <c r="B303" s="38">
        <v>42864</v>
      </c>
      <c r="C303" s="40">
        <v>402644</v>
      </c>
      <c r="D303" s="30" t="s">
        <v>4516</v>
      </c>
      <c r="E303" s="31">
        <f>VLOOKUP(C303,'[2]DU LIEU'!A:E,5,0)</f>
        <v>3400000</v>
      </c>
      <c r="F303" s="31">
        <v>3400000</v>
      </c>
      <c r="G303" s="31">
        <f t="shared" si="4"/>
        <v>0</v>
      </c>
      <c r="H303" s="32" t="s">
        <v>4843</v>
      </c>
      <c r="I303" s="42"/>
      <c r="J303" s="29"/>
      <c r="K303" s="29"/>
    </row>
    <row r="304" spans="1:11" ht="25.5">
      <c r="A304" s="44">
        <v>293</v>
      </c>
      <c r="B304" s="38">
        <v>42864</v>
      </c>
      <c r="C304" s="40">
        <v>391540</v>
      </c>
      <c r="D304" s="30" t="s">
        <v>4491</v>
      </c>
      <c r="E304" s="31">
        <f>VLOOKUP(C304,'[2]DU LIEU'!A:E,5,0)</f>
        <v>3800000</v>
      </c>
      <c r="F304" s="31">
        <v>3800000</v>
      </c>
      <c r="G304" s="31">
        <f t="shared" si="4"/>
        <v>0</v>
      </c>
      <c r="H304" s="32" t="s">
        <v>4816</v>
      </c>
      <c r="I304" s="42"/>
      <c r="J304" s="29"/>
      <c r="K304" s="29"/>
    </row>
    <row r="305" spans="1:11">
      <c r="A305" s="44">
        <v>294</v>
      </c>
      <c r="B305" s="38">
        <v>42864</v>
      </c>
      <c r="C305" s="40">
        <v>390718</v>
      </c>
      <c r="D305" s="30" t="s">
        <v>4511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4837</v>
      </c>
      <c r="I305" s="42"/>
      <c r="J305" s="29"/>
      <c r="K305" s="29"/>
    </row>
    <row r="306" spans="1:11">
      <c r="A306" s="44">
        <v>295</v>
      </c>
      <c r="B306" s="38">
        <v>42864</v>
      </c>
      <c r="C306" s="40">
        <v>380620</v>
      </c>
      <c r="D306" s="30" t="s">
        <v>4621</v>
      </c>
      <c r="E306" s="31">
        <f>VLOOKUP(C306,'[2]DU LIEU'!A:E,5,0)</f>
        <v>400000</v>
      </c>
      <c r="F306" s="31">
        <v>400000</v>
      </c>
      <c r="G306" s="31">
        <f t="shared" si="4"/>
        <v>0</v>
      </c>
      <c r="H306" s="32" t="s">
        <v>4958</v>
      </c>
      <c r="I306" s="42"/>
      <c r="J306" s="29"/>
      <c r="K306" s="29"/>
    </row>
    <row r="307" spans="1:11" ht="25.5">
      <c r="A307" s="44">
        <v>296</v>
      </c>
      <c r="B307" s="38">
        <v>42864</v>
      </c>
      <c r="C307" s="40">
        <v>392227</v>
      </c>
      <c r="D307" s="30" t="s">
        <v>4376</v>
      </c>
      <c r="E307" s="31">
        <f>VLOOKUP(C307,'[2]DU LIEU'!A:E,5,0)</f>
        <v>4000000</v>
      </c>
      <c r="F307" s="31">
        <v>4000000</v>
      </c>
      <c r="G307" s="31">
        <f t="shared" si="4"/>
        <v>0</v>
      </c>
      <c r="H307" s="32" t="s">
        <v>4691</v>
      </c>
      <c r="I307" s="42"/>
      <c r="J307" s="29"/>
      <c r="K307" s="29"/>
    </row>
    <row r="308" spans="1:11">
      <c r="A308" s="44">
        <v>297</v>
      </c>
      <c r="B308" s="38">
        <v>42864</v>
      </c>
      <c r="C308" s="40">
        <v>400706</v>
      </c>
      <c r="D308" s="30" t="s">
        <v>4466</v>
      </c>
      <c r="E308" s="31">
        <f>VLOOKUP(C308,'[2]DU LIEU'!A:E,5,0)</f>
        <v>4000000</v>
      </c>
      <c r="F308" s="31">
        <v>4000000</v>
      </c>
      <c r="G308" s="31">
        <f t="shared" si="4"/>
        <v>0</v>
      </c>
      <c r="H308" s="32" t="s">
        <v>4790</v>
      </c>
      <c r="I308" s="42"/>
      <c r="J308" s="29"/>
      <c r="K308" s="29"/>
    </row>
    <row r="309" spans="1:11">
      <c r="A309" s="44">
        <v>298</v>
      </c>
      <c r="B309" s="38">
        <v>42864</v>
      </c>
      <c r="C309" s="40">
        <v>402923</v>
      </c>
      <c r="D309" s="30" t="s">
        <v>4597</v>
      </c>
      <c r="E309" s="31">
        <f>VLOOKUP(C309,'[2]DU LIEU'!A:E,5,0)</f>
        <v>15300000</v>
      </c>
      <c r="F309" s="31">
        <v>15300000</v>
      </c>
      <c r="G309" s="31">
        <f t="shared" si="4"/>
        <v>0</v>
      </c>
      <c r="H309" s="32" t="s">
        <v>4932</v>
      </c>
      <c r="I309" s="42"/>
      <c r="J309" s="29"/>
      <c r="K309" s="29"/>
    </row>
    <row r="310" spans="1:11">
      <c r="A310" s="44">
        <v>299</v>
      </c>
      <c r="B310" s="38">
        <v>42864</v>
      </c>
      <c r="C310" s="40">
        <v>390630</v>
      </c>
      <c r="D310" s="30" t="s">
        <v>4436</v>
      </c>
      <c r="E310" s="31">
        <f>VLOOKUP(C310,'[2]DU LIEU'!A:E,5,0)</f>
        <v>3800000</v>
      </c>
      <c r="F310" s="31">
        <v>3800000</v>
      </c>
      <c r="G310" s="31">
        <f t="shared" si="4"/>
        <v>0</v>
      </c>
      <c r="H310" s="32" t="s">
        <v>4760</v>
      </c>
      <c r="I310" s="42"/>
      <c r="J310" s="29"/>
      <c r="K310" s="29"/>
    </row>
    <row r="311" spans="1:11">
      <c r="A311" s="44">
        <v>300</v>
      </c>
      <c r="B311" s="38">
        <v>42864</v>
      </c>
      <c r="C311" s="40">
        <v>381120</v>
      </c>
      <c r="D311" s="30" t="s">
        <v>4396</v>
      </c>
      <c r="E311" s="31">
        <f>VLOOKUP(C311,'[2]DU LIEU'!A:E,5,0)</f>
        <v>400000</v>
      </c>
      <c r="F311" s="31">
        <v>400000</v>
      </c>
      <c r="G311" s="31">
        <f t="shared" si="4"/>
        <v>0</v>
      </c>
      <c r="H311" s="32" t="s">
        <v>4717</v>
      </c>
      <c r="I311" s="42"/>
      <c r="J311" s="29"/>
      <c r="K311" s="29"/>
    </row>
    <row r="312" spans="1:11">
      <c r="A312" s="44">
        <v>301</v>
      </c>
      <c r="B312" s="38">
        <v>42864</v>
      </c>
      <c r="C312" s="40">
        <v>391541</v>
      </c>
      <c r="D312" s="30" t="s">
        <v>4484</v>
      </c>
      <c r="E312" s="31">
        <f>VLOOKUP(C312,'[2]DU LIEU'!A:E,5,0)</f>
        <v>3800000</v>
      </c>
      <c r="F312" s="31">
        <v>3800000</v>
      </c>
      <c r="G312" s="31">
        <f t="shared" si="4"/>
        <v>0</v>
      </c>
      <c r="H312" s="32" t="s">
        <v>4809</v>
      </c>
      <c r="I312" s="42"/>
      <c r="J312" s="29"/>
      <c r="K312" s="29"/>
    </row>
    <row r="313" spans="1:11" ht="25.5">
      <c r="A313" s="44">
        <v>302</v>
      </c>
      <c r="B313" s="38">
        <v>42864</v>
      </c>
      <c r="C313" s="40">
        <v>382808</v>
      </c>
      <c r="D313" s="30" t="s">
        <v>4562</v>
      </c>
      <c r="E313" s="31">
        <f>VLOOKUP(C313,'[2]DU LIEU'!A:E,5,0)</f>
        <v>2000000</v>
      </c>
      <c r="F313" s="31">
        <v>2000000</v>
      </c>
      <c r="G313" s="31">
        <f t="shared" si="4"/>
        <v>0</v>
      </c>
      <c r="H313" s="32" t="s">
        <v>4893</v>
      </c>
      <c r="I313" s="42"/>
      <c r="J313" s="29"/>
      <c r="K313" s="29"/>
    </row>
    <row r="314" spans="1:11">
      <c r="A314" s="44">
        <v>303</v>
      </c>
      <c r="B314" s="38">
        <v>42864</v>
      </c>
      <c r="C314" s="40">
        <v>380246</v>
      </c>
      <c r="D314" s="30" t="s">
        <v>4438</v>
      </c>
      <c r="E314" s="31">
        <f>VLOOKUP(C314,'[2]DU LIEU'!A:E,5,0)</f>
        <v>3600000</v>
      </c>
      <c r="F314" s="31">
        <v>3600000</v>
      </c>
      <c r="G314" s="31">
        <f t="shared" si="4"/>
        <v>0</v>
      </c>
      <c r="H314" s="32" t="s">
        <v>4762</v>
      </c>
      <c r="I314" s="42"/>
      <c r="J314" s="29"/>
      <c r="K314" s="29"/>
    </row>
    <row r="315" spans="1:11">
      <c r="A315" s="44">
        <v>304</v>
      </c>
      <c r="B315" s="38">
        <v>42864</v>
      </c>
      <c r="C315" s="40">
        <v>382147</v>
      </c>
      <c r="D315" s="30" t="s">
        <v>4613</v>
      </c>
      <c r="E315" s="31">
        <f>VLOOKUP(C315,'[2]DU LIEU'!A:E,5,0)</f>
        <v>2000000</v>
      </c>
      <c r="F315" s="31">
        <v>2000000</v>
      </c>
      <c r="G315" s="31">
        <f t="shared" si="4"/>
        <v>0</v>
      </c>
      <c r="H315" s="32" t="s">
        <v>4949</v>
      </c>
      <c r="I315" s="42"/>
      <c r="J315" s="29"/>
      <c r="K315" s="29"/>
    </row>
    <row r="316" spans="1:11">
      <c r="A316" s="44">
        <v>305</v>
      </c>
      <c r="B316" s="38">
        <v>42864</v>
      </c>
      <c r="C316" s="40">
        <v>391125</v>
      </c>
      <c r="D316" s="30" t="s">
        <v>4418</v>
      </c>
      <c r="E316" s="31">
        <f>VLOOKUP(C316,'[2]DU LIEU'!A:E,5,0)</f>
        <v>3800000</v>
      </c>
      <c r="F316" s="31">
        <v>3800000</v>
      </c>
      <c r="G316" s="31">
        <f t="shared" si="4"/>
        <v>0</v>
      </c>
      <c r="H316" s="32" t="s">
        <v>4740</v>
      </c>
      <c r="I316" s="42"/>
      <c r="J316" s="29"/>
      <c r="K316" s="29"/>
    </row>
    <row r="317" spans="1:11">
      <c r="A317" s="44">
        <v>306</v>
      </c>
      <c r="B317" s="38">
        <v>42864</v>
      </c>
      <c r="C317" s="40">
        <v>391127</v>
      </c>
      <c r="D317" s="30" t="s">
        <v>4530</v>
      </c>
      <c r="E317" s="31">
        <f>VLOOKUP(C317,'[2]DU LIEU'!A:E,5,0)</f>
        <v>4000000</v>
      </c>
      <c r="F317" s="31">
        <v>4000000</v>
      </c>
      <c r="G317" s="31">
        <f t="shared" si="4"/>
        <v>0</v>
      </c>
      <c r="H317" s="32" t="s">
        <v>4857</v>
      </c>
      <c r="I317" s="42"/>
      <c r="J317" s="29"/>
      <c r="K317" s="29"/>
    </row>
    <row r="318" spans="1:11">
      <c r="A318" s="44">
        <v>307</v>
      </c>
      <c r="B318" s="38">
        <v>42864</v>
      </c>
      <c r="C318" s="40">
        <v>390143</v>
      </c>
      <c r="D318" s="30" t="s">
        <v>2760</v>
      </c>
      <c r="E318" s="31">
        <f>VLOOKUP(C318,'[2]DU LIEU'!A:E,5,0)</f>
        <v>3800000</v>
      </c>
      <c r="F318" s="31">
        <v>3800000</v>
      </c>
      <c r="G318" s="31">
        <f t="shared" si="4"/>
        <v>0</v>
      </c>
      <c r="H318" s="32" t="s">
        <v>4694</v>
      </c>
      <c r="I318" s="42"/>
      <c r="J318" s="29"/>
      <c r="K318" s="29"/>
    </row>
    <row r="319" spans="1:11">
      <c r="A319" s="44">
        <v>308</v>
      </c>
      <c r="B319" s="38">
        <v>42864</v>
      </c>
      <c r="C319" s="40">
        <v>380952</v>
      </c>
      <c r="D319" s="30" t="s">
        <v>4412</v>
      </c>
      <c r="E319" s="31">
        <f>VLOOKUP(C319,'[2]DU LIEU'!A:E,5,0)</f>
        <v>1600000</v>
      </c>
      <c r="F319" s="31">
        <v>1600000</v>
      </c>
      <c r="G319" s="31">
        <f t="shared" si="4"/>
        <v>0</v>
      </c>
      <c r="H319" s="32" t="s">
        <v>4734</v>
      </c>
      <c r="I319" s="42"/>
      <c r="J319" s="29"/>
      <c r="K319" s="29"/>
    </row>
    <row r="320" spans="1:11">
      <c r="A320" s="44">
        <v>309</v>
      </c>
      <c r="B320" s="38">
        <v>42864</v>
      </c>
      <c r="C320" s="40">
        <v>401012</v>
      </c>
      <c r="D320" s="30" t="s">
        <v>4618</v>
      </c>
      <c r="E320" s="31">
        <f>VLOOKUP(C320,'[2]DU LIEU'!A:E,5,0)</f>
        <v>3600000</v>
      </c>
      <c r="F320" s="31">
        <v>3600000</v>
      </c>
      <c r="G320" s="31">
        <f t="shared" si="4"/>
        <v>0</v>
      </c>
      <c r="H320" s="32" t="s">
        <v>4954</v>
      </c>
      <c r="I320" s="42"/>
      <c r="J320" s="29"/>
      <c r="K320" s="29"/>
    </row>
    <row r="321" spans="1:11">
      <c r="A321" s="44">
        <v>310</v>
      </c>
      <c r="B321" s="38">
        <v>42864</v>
      </c>
      <c r="C321" s="40">
        <v>403039</v>
      </c>
      <c r="D321" s="30" t="s">
        <v>4529</v>
      </c>
      <c r="E321" s="31">
        <f>VLOOKUP(C321,'[2]DU LIEU'!A:E,5,0)</f>
        <v>15300000</v>
      </c>
      <c r="F321" s="31">
        <v>15300000</v>
      </c>
      <c r="G321" s="31">
        <f t="shared" si="4"/>
        <v>0</v>
      </c>
      <c r="H321" s="32" t="s">
        <v>4856</v>
      </c>
      <c r="I321" s="42"/>
      <c r="J321" s="29"/>
      <c r="K321" s="29"/>
    </row>
    <row r="322" spans="1:11" ht="25.5">
      <c r="A322" s="44">
        <v>311</v>
      </c>
      <c r="B322" s="38">
        <v>42864</v>
      </c>
      <c r="C322" s="40">
        <v>402818</v>
      </c>
      <c r="D322" s="30" t="s">
        <v>4397</v>
      </c>
      <c r="E322" s="31">
        <f>VLOOKUP(C322,'[2]DU LIEU'!A:E,5,0)</f>
        <v>4000000</v>
      </c>
      <c r="F322" s="31">
        <v>4000000</v>
      </c>
      <c r="G322" s="31">
        <f t="shared" si="4"/>
        <v>0</v>
      </c>
      <c r="H322" s="32" t="s">
        <v>4718</v>
      </c>
      <c r="I322" s="42"/>
      <c r="J322" s="29"/>
      <c r="K322" s="29"/>
    </row>
    <row r="323" spans="1:11">
      <c r="A323" s="44">
        <v>312</v>
      </c>
      <c r="B323" s="38">
        <v>42864</v>
      </c>
      <c r="C323" s="40">
        <v>390946</v>
      </c>
      <c r="D323" s="30" t="s">
        <v>4560</v>
      </c>
      <c r="E323" s="31">
        <f>VLOOKUP(C323,'[2]DU LIEU'!A:E,5,0)</f>
        <v>4000000</v>
      </c>
      <c r="F323" s="31">
        <v>4000000</v>
      </c>
      <c r="G323" s="31">
        <f t="shared" si="4"/>
        <v>0</v>
      </c>
      <c r="H323" s="32" t="s">
        <v>4891</v>
      </c>
      <c r="I323" s="42"/>
      <c r="J323" s="29"/>
      <c r="K323" s="29"/>
    </row>
    <row r="324" spans="1:11" ht="38.25">
      <c r="A324" s="44">
        <v>313</v>
      </c>
      <c r="B324" s="38">
        <v>42864</v>
      </c>
      <c r="C324" s="40">
        <v>400331</v>
      </c>
      <c r="D324" s="30" t="s">
        <v>4647</v>
      </c>
      <c r="E324" s="31">
        <f>VLOOKUP(C324,'[2]DU LIEU'!A:E,5,0)</f>
        <v>3800000</v>
      </c>
      <c r="F324" s="31">
        <v>3800000</v>
      </c>
      <c r="G324" s="31">
        <f t="shared" si="4"/>
        <v>0</v>
      </c>
      <c r="H324" s="32" t="s">
        <v>4987</v>
      </c>
      <c r="I324" s="42"/>
      <c r="J324" s="29"/>
      <c r="K324" s="29"/>
    </row>
    <row r="325" spans="1:11">
      <c r="A325" s="44">
        <v>314</v>
      </c>
      <c r="B325" s="38">
        <v>42864</v>
      </c>
      <c r="C325" s="40">
        <v>391829</v>
      </c>
      <c r="D325" s="30" t="s">
        <v>4467</v>
      </c>
      <c r="E325" s="31">
        <f>VLOOKUP(C325,'[2]DU LIEU'!A:E,5,0)</f>
        <v>4000000</v>
      </c>
      <c r="F325" s="31">
        <v>4000000</v>
      </c>
      <c r="G325" s="31">
        <f t="shared" si="4"/>
        <v>0</v>
      </c>
      <c r="H325" s="32" t="s">
        <v>4791</v>
      </c>
      <c r="I325" s="42"/>
      <c r="J325" s="29"/>
      <c r="K325" s="29"/>
    </row>
    <row r="326" spans="1:11">
      <c r="A326" s="44">
        <v>315</v>
      </c>
      <c r="B326" s="38">
        <v>42864</v>
      </c>
      <c r="C326" s="40">
        <v>382401</v>
      </c>
      <c r="D326" s="30" t="s">
        <v>4605</v>
      </c>
      <c r="E326" s="31">
        <f>VLOOKUP(C326,'[2]DU LIEU'!A:E,5,0)</f>
        <v>2000000</v>
      </c>
      <c r="F326" s="31">
        <v>2000000</v>
      </c>
      <c r="G326" s="31">
        <f t="shared" si="4"/>
        <v>0</v>
      </c>
      <c r="H326" s="32" t="s">
        <v>4941</v>
      </c>
      <c r="I326" s="42"/>
      <c r="J326" s="29"/>
      <c r="K326" s="29"/>
    </row>
    <row r="327" spans="1:11">
      <c r="A327" s="44">
        <v>316</v>
      </c>
      <c r="B327" s="38">
        <v>42864</v>
      </c>
      <c r="C327" s="40">
        <v>404005</v>
      </c>
      <c r="D327" s="30" t="s">
        <v>4566</v>
      </c>
      <c r="E327" s="31">
        <f>VLOOKUP(C327,'[2]DU LIEU'!A:E,5,0)</f>
        <v>3800000</v>
      </c>
      <c r="F327" s="31">
        <v>3800000</v>
      </c>
      <c r="G327" s="31">
        <f t="shared" si="4"/>
        <v>0</v>
      </c>
      <c r="H327" s="32" t="s">
        <v>4898</v>
      </c>
      <c r="I327" s="42"/>
      <c r="J327" s="29"/>
      <c r="K327" s="29"/>
    </row>
    <row r="328" spans="1:11">
      <c r="A328" s="44">
        <v>317</v>
      </c>
      <c r="B328" s="38">
        <v>42864</v>
      </c>
      <c r="C328" s="40">
        <v>400926</v>
      </c>
      <c r="D328" s="30" t="s">
        <v>4604</v>
      </c>
      <c r="E328" s="31">
        <f>VLOOKUP(C328,'[2]DU LIEU'!A:E,5,0)</f>
        <v>3800000</v>
      </c>
      <c r="F328" s="31">
        <v>3800000</v>
      </c>
      <c r="G328" s="31">
        <f t="shared" si="4"/>
        <v>0</v>
      </c>
      <c r="H328" s="32" t="s">
        <v>4940</v>
      </c>
      <c r="I328" s="42"/>
      <c r="J328" s="29"/>
      <c r="K328" s="29"/>
    </row>
    <row r="329" spans="1:11">
      <c r="A329" s="44">
        <v>318</v>
      </c>
      <c r="B329" s="38">
        <v>42864</v>
      </c>
      <c r="C329" s="40">
        <v>390333</v>
      </c>
      <c r="D329" s="30" t="s">
        <v>4598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4933</v>
      </c>
      <c r="I329" s="42"/>
      <c r="J329" s="29"/>
      <c r="K329" s="29"/>
    </row>
    <row r="330" spans="1:11" ht="38.25">
      <c r="A330" s="44">
        <v>319</v>
      </c>
      <c r="B330" s="38">
        <v>42864</v>
      </c>
      <c r="C330" s="40">
        <v>392843</v>
      </c>
      <c r="D330" s="30" t="s">
        <v>4390</v>
      </c>
      <c r="E330" s="31">
        <f>VLOOKUP(C330,'[2]DU LIEU'!A:E,5,0)</f>
        <v>3000000</v>
      </c>
      <c r="F330" s="31">
        <v>3000000</v>
      </c>
      <c r="G330" s="31">
        <f t="shared" si="4"/>
        <v>0</v>
      </c>
      <c r="H330" s="32" t="s">
        <v>4708</v>
      </c>
      <c r="I330" s="42"/>
      <c r="J330" s="29"/>
      <c r="K330" s="29"/>
    </row>
    <row r="331" spans="1:11">
      <c r="A331" s="44">
        <v>320</v>
      </c>
      <c r="B331" s="38">
        <v>42864</v>
      </c>
      <c r="C331" s="40">
        <v>391340</v>
      </c>
      <c r="D331" s="30" t="s">
        <v>4619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4955</v>
      </c>
      <c r="I331" s="42"/>
      <c r="J331" s="29"/>
      <c r="K331" s="29"/>
    </row>
    <row r="332" spans="1:11">
      <c r="A332" s="44">
        <v>321</v>
      </c>
      <c r="B332" s="38">
        <v>42864</v>
      </c>
      <c r="C332" s="40">
        <v>380402</v>
      </c>
      <c r="D332" s="30" t="s">
        <v>4549</v>
      </c>
      <c r="E332" s="31">
        <f>VLOOKUP(C332,'[2]DU LIEU'!A:E,5,0)</f>
        <v>800000</v>
      </c>
      <c r="F332" s="31">
        <v>800000</v>
      </c>
      <c r="G332" s="31">
        <f t="shared" ref="G332:G395" si="5">F332-E332</f>
        <v>0</v>
      </c>
      <c r="H332" s="32" t="s">
        <v>4878</v>
      </c>
      <c r="I332" s="42"/>
      <c r="J332" s="29"/>
      <c r="K332" s="29"/>
    </row>
    <row r="333" spans="1:11">
      <c r="A333" s="44">
        <v>322</v>
      </c>
      <c r="B333" s="38">
        <v>42864</v>
      </c>
      <c r="C333" s="40">
        <v>401328</v>
      </c>
      <c r="D333" s="30" t="s">
        <v>4400</v>
      </c>
      <c r="E333" s="31">
        <f>VLOOKUP(C333,'[2]DU LIEU'!A:E,5,0)</f>
        <v>3800000</v>
      </c>
      <c r="F333" s="31">
        <v>3800000</v>
      </c>
      <c r="G333" s="31">
        <f t="shared" si="5"/>
        <v>0</v>
      </c>
      <c r="H333" s="32" t="s">
        <v>4721</v>
      </c>
      <c r="I333" s="42"/>
      <c r="J333" s="29"/>
      <c r="K333" s="29"/>
    </row>
    <row r="334" spans="1:11">
      <c r="A334" s="44">
        <v>323</v>
      </c>
      <c r="B334" s="38">
        <v>42864</v>
      </c>
      <c r="C334" s="40">
        <v>391703</v>
      </c>
      <c r="D334" s="30" t="s">
        <v>4650</v>
      </c>
      <c r="E334" s="31">
        <f>VLOOKUP(C334,'[2]DU LIEU'!A:E,5,0)</f>
        <v>4000000</v>
      </c>
      <c r="F334" s="31">
        <v>4000000</v>
      </c>
      <c r="G334" s="31">
        <f t="shared" si="5"/>
        <v>0</v>
      </c>
      <c r="H334" s="32" t="s">
        <v>4991</v>
      </c>
      <c r="I334" s="42"/>
      <c r="J334" s="29"/>
      <c r="K334" s="29"/>
    </row>
    <row r="335" spans="1:11">
      <c r="A335" s="44">
        <v>324</v>
      </c>
      <c r="B335" s="38">
        <v>42864</v>
      </c>
      <c r="C335" s="40">
        <v>380268</v>
      </c>
      <c r="D335" s="30" t="s">
        <v>4521</v>
      </c>
      <c r="E335" s="31">
        <f>VLOOKUP(C335,'[2]DU LIEU'!A:E,5,0)</f>
        <v>4800000</v>
      </c>
      <c r="F335" s="31">
        <v>4800000</v>
      </c>
      <c r="G335" s="31">
        <f t="shared" si="5"/>
        <v>0</v>
      </c>
      <c r="H335" s="32" t="s">
        <v>4848</v>
      </c>
      <c r="I335" s="42"/>
      <c r="J335" s="29"/>
      <c r="K335" s="29"/>
    </row>
    <row r="336" spans="1:11">
      <c r="A336" s="44">
        <v>325</v>
      </c>
      <c r="B336" s="38">
        <v>42864</v>
      </c>
      <c r="C336" s="40">
        <v>402848</v>
      </c>
      <c r="D336" s="30" t="s">
        <v>4474</v>
      </c>
      <c r="E336" s="31">
        <f>VLOOKUP(C336,'[2]DU LIEU'!A:E,5,0)</f>
        <v>1140000</v>
      </c>
      <c r="F336" s="31">
        <v>1140000</v>
      </c>
      <c r="G336" s="31">
        <f t="shared" si="5"/>
        <v>0</v>
      </c>
      <c r="H336" s="32" t="s">
        <v>4799</v>
      </c>
      <c r="I336" s="42"/>
      <c r="J336" s="29"/>
      <c r="K336" s="29"/>
    </row>
    <row r="337" spans="1:11">
      <c r="A337" s="44">
        <v>326</v>
      </c>
      <c r="B337" s="38">
        <v>42864</v>
      </c>
      <c r="C337" s="40">
        <v>400726</v>
      </c>
      <c r="D337" s="30" t="s">
        <v>4357</v>
      </c>
      <c r="E337" s="31">
        <f>VLOOKUP(C337,'[2]DU LIEU'!A:E,5,0)</f>
        <v>3800000</v>
      </c>
      <c r="F337" s="31">
        <v>3800000</v>
      </c>
      <c r="G337" s="31">
        <f t="shared" si="5"/>
        <v>0</v>
      </c>
      <c r="H337" s="32" t="s">
        <v>4672</v>
      </c>
      <c r="I337" s="42"/>
      <c r="J337" s="29"/>
      <c r="K337" s="29"/>
    </row>
    <row r="338" spans="1:11">
      <c r="A338" s="44">
        <v>327</v>
      </c>
      <c r="B338" s="38">
        <v>42864</v>
      </c>
      <c r="C338" s="40">
        <v>382862</v>
      </c>
      <c r="D338" s="30" t="s">
        <v>4485</v>
      </c>
      <c r="E338" s="31">
        <f>VLOOKUP(C338,'[2]DU LIEU'!A:E,5,0)</f>
        <v>2600000</v>
      </c>
      <c r="F338" s="31">
        <v>2600000</v>
      </c>
      <c r="G338" s="31">
        <f t="shared" si="5"/>
        <v>0</v>
      </c>
      <c r="H338" s="32" t="s">
        <v>4810</v>
      </c>
      <c r="I338" s="42"/>
      <c r="J338" s="29"/>
      <c r="K338" s="29"/>
    </row>
    <row r="339" spans="1:11">
      <c r="A339" s="44">
        <v>328</v>
      </c>
      <c r="B339" s="38">
        <v>42864</v>
      </c>
      <c r="C339" s="40">
        <v>380634</v>
      </c>
      <c r="D339" s="30" t="s">
        <v>4443</v>
      </c>
      <c r="E339" s="31">
        <f>VLOOKUP(C339,'[2]DU LIEU'!A:E,5,0)</f>
        <v>1200000</v>
      </c>
      <c r="F339" s="31">
        <v>1200000</v>
      </c>
      <c r="G339" s="31">
        <f t="shared" si="5"/>
        <v>0</v>
      </c>
      <c r="H339" s="32" t="s">
        <v>4767</v>
      </c>
      <c r="I339" s="42"/>
      <c r="J339" s="29"/>
      <c r="K339" s="29"/>
    </row>
    <row r="340" spans="1:11">
      <c r="A340" s="44">
        <v>329</v>
      </c>
      <c r="B340" s="38">
        <v>42864</v>
      </c>
      <c r="C340" s="40">
        <v>390628</v>
      </c>
      <c r="D340" s="30" t="s">
        <v>4526</v>
      </c>
      <c r="E340" s="31">
        <f>VLOOKUP(C340,'[2]DU LIEU'!A:E,5,0)</f>
        <v>3600000</v>
      </c>
      <c r="F340" s="31">
        <v>3600000</v>
      </c>
      <c r="G340" s="31">
        <f t="shared" si="5"/>
        <v>0</v>
      </c>
      <c r="H340" s="32" t="s">
        <v>4853</v>
      </c>
      <c r="I340" s="42"/>
      <c r="J340" s="29"/>
      <c r="K340" s="29"/>
    </row>
    <row r="341" spans="1:11">
      <c r="A341" s="44">
        <v>330</v>
      </c>
      <c r="B341" s="38">
        <v>42864</v>
      </c>
      <c r="C341" s="40">
        <v>401603</v>
      </c>
      <c r="D341" s="30" t="s">
        <v>4495</v>
      </c>
      <c r="E341" s="31">
        <f>VLOOKUP(C341,'[2]DU LIEU'!A:E,5,0)</f>
        <v>4000000</v>
      </c>
      <c r="F341" s="31">
        <v>4000000</v>
      </c>
      <c r="G341" s="31">
        <f t="shared" si="5"/>
        <v>0</v>
      </c>
      <c r="H341" s="32" t="s">
        <v>4820</v>
      </c>
      <c r="I341" s="42"/>
      <c r="J341" s="29"/>
      <c r="K341" s="29"/>
    </row>
    <row r="342" spans="1:11" ht="25.5">
      <c r="A342" s="44">
        <v>331</v>
      </c>
      <c r="B342" s="38">
        <v>42864</v>
      </c>
      <c r="C342" s="40">
        <v>400634</v>
      </c>
      <c r="D342" s="30" t="s">
        <v>4633</v>
      </c>
      <c r="E342" s="31">
        <f>VLOOKUP(C342,'[2]DU LIEU'!A:E,5,0)</f>
        <v>4000000</v>
      </c>
      <c r="F342" s="31">
        <v>4000000</v>
      </c>
      <c r="G342" s="31">
        <f t="shared" si="5"/>
        <v>0</v>
      </c>
      <c r="H342" s="32" t="s">
        <v>4973</v>
      </c>
      <c r="I342" s="42"/>
      <c r="J342" s="29"/>
      <c r="K342" s="29"/>
    </row>
    <row r="343" spans="1:11">
      <c r="A343" s="44">
        <v>332</v>
      </c>
      <c r="B343" s="38">
        <v>42864</v>
      </c>
      <c r="C343" s="40">
        <v>392365</v>
      </c>
      <c r="D343" s="30" t="s">
        <v>4375</v>
      </c>
      <c r="E343" s="31">
        <f>VLOOKUP(C343,'[2]DU LIEU'!A:E,5,0)</f>
        <v>3000000</v>
      </c>
      <c r="F343" s="31">
        <v>3000000</v>
      </c>
      <c r="G343" s="31">
        <f t="shared" si="5"/>
        <v>0</v>
      </c>
      <c r="H343" s="32" t="s">
        <v>4690</v>
      </c>
      <c r="I343" s="42"/>
      <c r="J343" s="29"/>
      <c r="K343" s="29"/>
    </row>
    <row r="344" spans="1:11">
      <c r="A344" s="44">
        <v>333</v>
      </c>
      <c r="B344" s="38">
        <v>42864</v>
      </c>
      <c r="C344" s="40">
        <v>392075</v>
      </c>
      <c r="D344" s="30" t="s">
        <v>4518</v>
      </c>
      <c r="E344" s="31">
        <f>VLOOKUP(C344,'[2]DU LIEU'!A:E,5,0)</f>
        <v>4000000</v>
      </c>
      <c r="F344" s="31">
        <v>4000000</v>
      </c>
      <c r="G344" s="31">
        <f t="shared" si="5"/>
        <v>0</v>
      </c>
      <c r="H344" s="32" t="s">
        <v>4845</v>
      </c>
      <c r="I344" s="42"/>
      <c r="J344" s="29"/>
      <c r="K344" s="29"/>
    </row>
    <row r="345" spans="1:11">
      <c r="A345" s="44">
        <v>334</v>
      </c>
      <c r="B345" s="38">
        <v>42864</v>
      </c>
      <c r="C345" s="40">
        <v>400141</v>
      </c>
      <c r="D345" s="30" t="s">
        <v>4548</v>
      </c>
      <c r="E345" s="31">
        <f>VLOOKUP(C345,'[2]DU LIEU'!A:E,5,0)</f>
        <v>1200000</v>
      </c>
      <c r="F345" s="31">
        <v>1200000</v>
      </c>
      <c r="G345" s="31">
        <f t="shared" si="5"/>
        <v>0</v>
      </c>
      <c r="H345" s="32" t="s">
        <v>4877</v>
      </c>
      <c r="I345" s="42"/>
      <c r="J345" s="29"/>
      <c r="K345" s="29"/>
    </row>
    <row r="346" spans="1:11">
      <c r="A346" s="44">
        <v>335</v>
      </c>
      <c r="B346" s="38">
        <v>42864</v>
      </c>
      <c r="C346" s="40">
        <v>391823</v>
      </c>
      <c r="D346" s="30" t="s">
        <v>4629</v>
      </c>
      <c r="E346" s="31">
        <f>VLOOKUP(C346,'[2]DU LIEU'!A:E,5,0)</f>
        <v>4000000</v>
      </c>
      <c r="F346" s="31">
        <v>4000000</v>
      </c>
      <c r="G346" s="31">
        <f t="shared" si="5"/>
        <v>0</v>
      </c>
      <c r="H346" s="32" t="s">
        <v>4968</v>
      </c>
      <c r="I346" s="42"/>
      <c r="J346" s="29"/>
      <c r="K346" s="29"/>
    </row>
    <row r="347" spans="1:11">
      <c r="A347" s="44">
        <v>336</v>
      </c>
      <c r="B347" s="38">
        <v>42864</v>
      </c>
      <c r="C347" s="40">
        <v>401711</v>
      </c>
      <c r="D347" s="30" t="s">
        <v>4555</v>
      </c>
      <c r="E347" s="31">
        <f>VLOOKUP(C347,'[2]DU LIEU'!A:E,5,0)</f>
        <v>4000000</v>
      </c>
      <c r="F347" s="31">
        <v>4000000</v>
      </c>
      <c r="G347" s="31">
        <f t="shared" si="5"/>
        <v>0</v>
      </c>
      <c r="H347" s="32" t="s">
        <v>4886</v>
      </c>
      <c r="I347" s="42"/>
      <c r="J347" s="29"/>
      <c r="K347" s="29"/>
    </row>
    <row r="348" spans="1:11">
      <c r="A348" s="44">
        <v>337</v>
      </c>
      <c r="B348" s="38">
        <v>42864</v>
      </c>
      <c r="C348" s="40">
        <v>390543</v>
      </c>
      <c r="D348" s="30" t="s">
        <v>4655</v>
      </c>
      <c r="E348" s="31">
        <f>VLOOKUP(C348,'[2]DU LIEU'!A:E,5,0)</f>
        <v>3800000</v>
      </c>
      <c r="F348" s="31">
        <v>3800000</v>
      </c>
      <c r="G348" s="31">
        <f t="shared" si="5"/>
        <v>0</v>
      </c>
      <c r="H348" s="32" t="s">
        <v>4996</v>
      </c>
      <c r="I348" s="42"/>
      <c r="J348" s="29"/>
      <c r="K348" s="29"/>
    </row>
    <row r="349" spans="1:11">
      <c r="A349" s="44">
        <v>338</v>
      </c>
      <c r="B349" s="38">
        <v>42864</v>
      </c>
      <c r="C349" s="40">
        <v>402152</v>
      </c>
      <c r="D349" s="30" t="s">
        <v>4654</v>
      </c>
      <c r="E349" s="31">
        <f>VLOOKUP(C349,'[2]DU LIEU'!A:E,5,0)</f>
        <v>4000000</v>
      </c>
      <c r="F349" s="31">
        <v>4000000</v>
      </c>
      <c r="G349" s="31">
        <f t="shared" si="5"/>
        <v>0</v>
      </c>
      <c r="H349" s="32" t="s">
        <v>4995</v>
      </c>
      <c r="I349" s="42"/>
      <c r="J349" s="29"/>
      <c r="K349" s="29"/>
    </row>
    <row r="350" spans="1:11">
      <c r="A350" s="44">
        <v>339</v>
      </c>
      <c r="B350" s="38">
        <v>42864</v>
      </c>
      <c r="C350" s="40">
        <v>381518</v>
      </c>
      <c r="D350" s="30" t="s">
        <v>4576</v>
      </c>
      <c r="E350" s="31">
        <f>VLOOKUP(C350,'[2]DU LIEU'!A:E,5,0)</f>
        <v>1200000</v>
      </c>
      <c r="F350" s="31">
        <v>1200000</v>
      </c>
      <c r="G350" s="31">
        <f t="shared" si="5"/>
        <v>0</v>
      </c>
      <c r="H350" s="32" t="s">
        <v>4909</v>
      </c>
      <c r="I350" s="42"/>
      <c r="J350" s="29"/>
      <c r="K350" s="29"/>
    </row>
    <row r="351" spans="1:11">
      <c r="A351" s="44">
        <v>340</v>
      </c>
      <c r="B351" s="38">
        <v>42864</v>
      </c>
      <c r="C351" s="40">
        <v>403015</v>
      </c>
      <c r="D351" s="30" t="s">
        <v>4670</v>
      </c>
      <c r="E351" s="31">
        <f>VLOOKUP(C351,'[2]DU LIEU'!A:E,5,0)</f>
        <v>15300000</v>
      </c>
      <c r="F351" s="31">
        <v>15300000</v>
      </c>
      <c r="G351" s="31">
        <f t="shared" si="5"/>
        <v>0</v>
      </c>
      <c r="H351" s="32" t="s">
        <v>5012</v>
      </c>
      <c r="I351" s="42"/>
      <c r="J351" s="29"/>
      <c r="K351" s="29"/>
    </row>
    <row r="352" spans="1:11" ht="25.5">
      <c r="A352" s="44">
        <v>341</v>
      </c>
      <c r="B352" s="38">
        <v>42864</v>
      </c>
      <c r="C352" s="40">
        <v>400545</v>
      </c>
      <c r="D352" s="30" t="s">
        <v>4622</v>
      </c>
      <c r="E352" s="31">
        <f>VLOOKUP(C352,'[2]DU LIEU'!A:E,5,0)</f>
        <v>4000000</v>
      </c>
      <c r="F352" s="31">
        <v>4000000</v>
      </c>
      <c r="G352" s="31">
        <f t="shared" si="5"/>
        <v>0</v>
      </c>
      <c r="H352" s="32" t="s">
        <v>4960</v>
      </c>
      <c r="I352" s="42"/>
      <c r="J352" s="29"/>
      <c r="K352" s="29"/>
    </row>
    <row r="353" spans="1:11">
      <c r="A353" s="44">
        <v>342</v>
      </c>
      <c r="B353" s="38">
        <v>42864</v>
      </c>
      <c r="C353" s="40">
        <v>391544</v>
      </c>
      <c r="D353" s="30" t="s">
        <v>4399</v>
      </c>
      <c r="E353" s="31">
        <f>VLOOKUP(C353,'[2]DU LIEU'!A:E,5,0)</f>
        <v>5200000</v>
      </c>
      <c r="F353" s="31">
        <v>5200000</v>
      </c>
      <c r="G353" s="31">
        <f t="shared" si="5"/>
        <v>0</v>
      </c>
      <c r="H353" s="32" t="s">
        <v>4720</v>
      </c>
      <c r="I353" s="42"/>
      <c r="J353" s="29"/>
      <c r="K353" s="29"/>
    </row>
    <row r="354" spans="1:11">
      <c r="A354" s="44">
        <v>343</v>
      </c>
      <c r="B354" s="38">
        <v>42864</v>
      </c>
      <c r="C354" s="40">
        <v>390145</v>
      </c>
      <c r="D354" s="30" t="s">
        <v>4498</v>
      </c>
      <c r="E354" s="31">
        <f>VLOOKUP(C354,'[2]DU LIEU'!A:E,5,0)</f>
        <v>4600000</v>
      </c>
      <c r="F354" s="31">
        <v>4600000</v>
      </c>
      <c r="G354" s="31">
        <f t="shared" si="5"/>
        <v>0</v>
      </c>
      <c r="H354" s="32" t="s">
        <v>4823</v>
      </c>
      <c r="I354" s="42"/>
      <c r="J354" s="29"/>
      <c r="K354" s="29"/>
    </row>
    <row r="355" spans="1:11">
      <c r="A355" s="44">
        <v>344</v>
      </c>
      <c r="B355" s="38">
        <v>42864</v>
      </c>
      <c r="C355" s="40">
        <v>400273</v>
      </c>
      <c r="D355" s="30" t="s">
        <v>4578</v>
      </c>
      <c r="E355" s="31">
        <f>VLOOKUP(C355,'[2]DU LIEU'!A:E,5,0)</f>
        <v>2800000</v>
      </c>
      <c r="F355" s="31">
        <v>2800000</v>
      </c>
      <c r="G355" s="31">
        <f t="shared" si="5"/>
        <v>0</v>
      </c>
      <c r="H355" s="32" t="s">
        <v>4912</v>
      </c>
      <c r="I355" s="42"/>
      <c r="J355" s="29"/>
      <c r="K355" s="29"/>
    </row>
    <row r="356" spans="1:11" ht="25.5">
      <c r="A356" s="44">
        <v>345</v>
      </c>
      <c r="B356" s="38">
        <v>42864</v>
      </c>
      <c r="C356" s="40">
        <v>381357</v>
      </c>
      <c r="D356" s="30" t="str">
        <f>VLOOKUP(C356,'[2]DU LIEU'!A:E,2,0)</f>
        <v xml:space="preserve">Nguyễn Thanh Mai  </v>
      </c>
      <c r="E356" s="31">
        <f>VLOOKUP(C356,'[2]DU LIEU'!A:E,5,0)</f>
        <v>800000</v>
      </c>
      <c r="F356" s="31">
        <v>800000</v>
      </c>
      <c r="G356" s="31">
        <f t="shared" si="5"/>
        <v>0</v>
      </c>
      <c r="H356" s="32" t="s">
        <v>5025</v>
      </c>
      <c r="I356" s="42"/>
      <c r="J356" s="29"/>
      <c r="K356" s="29"/>
    </row>
    <row r="357" spans="1:11" ht="25.5">
      <c r="A357" s="44">
        <v>346</v>
      </c>
      <c r="B357" s="38">
        <v>42864</v>
      </c>
      <c r="C357" s="40">
        <v>381440</v>
      </c>
      <c r="D357" s="30" t="str">
        <f>VLOOKUP(C357,'[2]DU LIEU'!A:E,2,0)</f>
        <v xml:space="preserve">Bùi Thu Uyên  </v>
      </c>
      <c r="E357" s="31">
        <f>VLOOKUP(C357,'[2]DU LIEU'!A:E,5,0)</f>
        <v>1400000</v>
      </c>
      <c r="F357" s="31">
        <v>1400000</v>
      </c>
      <c r="G357" s="31">
        <f t="shared" si="5"/>
        <v>0</v>
      </c>
      <c r="H357" s="32" t="s">
        <v>5038</v>
      </c>
      <c r="I357" s="42"/>
      <c r="J357" s="29"/>
      <c r="K357" s="29"/>
    </row>
    <row r="358" spans="1:11" ht="25.5">
      <c r="A358" s="44">
        <v>347</v>
      </c>
      <c r="B358" s="38">
        <v>42864</v>
      </c>
      <c r="C358" s="40">
        <v>381512</v>
      </c>
      <c r="D358" s="30" t="str">
        <f>VLOOKUP(C358,'[2]DU LIEU'!A:E,2,0)</f>
        <v xml:space="preserve">Nguyễn Thị Bích Ngọc  </v>
      </c>
      <c r="E358" s="31">
        <f>VLOOKUP(C358,'[2]DU LIEU'!A:E,5,0)</f>
        <v>1400000</v>
      </c>
      <c r="F358" s="31">
        <v>1400000</v>
      </c>
      <c r="G358" s="31">
        <f t="shared" si="5"/>
        <v>0</v>
      </c>
      <c r="H358" s="32" t="s">
        <v>5056</v>
      </c>
      <c r="I358" s="42"/>
      <c r="J358" s="29"/>
      <c r="K358" s="29"/>
    </row>
    <row r="359" spans="1:11" ht="25.5">
      <c r="A359" s="44">
        <v>348</v>
      </c>
      <c r="B359" s="38">
        <v>42864</v>
      </c>
      <c r="C359" s="40">
        <v>382572</v>
      </c>
      <c r="D359" s="30" t="str">
        <f>VLOOKUP(C359,'[2]DU LIEU'!A:E,2,0)</f>
        <v xml:space="preserve">Trịnh Linh Như  </v>
      </c>
      <c r="E359" s="31">
        <f>VLOOKUP(C359,'[2]DU LIEU'!A:E,5,0)</f>
        <v>2000000</v>
      </c>
      <c r="F359" s="31">
        <v>2000000</v>
      </c>
      <c r="G359" s="31">
        <f t="shared" si="5"/>
        <v>0</v>
      </c>
      <c r="H359" s="32" t="s">
        <v>5032</v>
      </c>
      <c r="I359" s="42"/>
      <c r="J359" s="29"/>
      <c r="K359" s="29"/>
    </row>
    <row r="360" spans="1:11" ht="25.5">
      <c r="A360" s="44">
        <v>349</v>
      </c>
      <c r="B360" s="38">
        <v>42864</v>
      </c>
      <c r="C360" s="40">
        <v>403250</v>
      </c>
      <c r="D360" s="30" t="str">
        <f>VLOOKUP(C360,'[2]DU LIEU'!A:E,2,0)</f>
        <v>Nguyễn Hà Phương</v>
      </c>
      <c r="E360" s="31">
        <f>VLOOKUP(C360,'[2]DU LIEU'!A:E,5,0)</f>
        <v>2400000</v>
      </c>
      <c r="F360" s="31">
        <v>2400000</v>
      </c>
      <c r="G360" s="31">
        <f t="shared" si="5"/>
        <v>0</v>
      </c>
      <c r="H360" s="32" t="s">
        <v>5018</v>
      </c>
      <c r="I360" s="42"/>
      <c r="J360" s="29"/>
      <c r="K360" s="29"/>
    </row>
    <row r="361" spans="1:11" ht="25.5">
      <c r="A361" s="44">
        <v>350</v>
      </c>
      <c r="B361" s="38">
        <v>42864</v>
      </c>
      <c r="C361" s="40">
        <v>403101</v>
      </c>
      <c r="D361" s="30" t="str">
        <f>VLOOKUP(C361,'[2]DU LIEU'!A:E,2,0)</f>
        <v>Phan Anh Dũng</v>
      </c>
      <c r="E361" s="31">
        <f>VLOOKUP(C361,'[2]DU LIEU'!A:E,5,0)</f>
        <v>2400000</v>
      </c>
      <c r="F361" s="31">
        <v>2400000</v>
      </c>
      <c r="G361" s="31">
        <f t="shared" si="5"/>
        <v>0</v>
      </c>
      <c r="H361" s="32" t="s">
        <v>5019</v>
      </c>
      <c r="I361" s="42"/>
      <c r="J361" s="29"/>
      <c r="K361" s="29"/>
    </row>
    <row r="362" spans="1:11" ht="25.5">
      <c r="A362" s="44">
        <v>351</v>
      </c>
      <c r="B362" s="38">
        <v>42864</v>
      </c>
      <c r="C362" s="40">
        <v>403462</v>
      </c>
      <c r="D362" s="30" t="str">
        <f>VLOOKUP(C362,'[2]DU LIEU'!A:E,2,0)</f>
        <v>Lê Minh Hằng</v>
      </c>
      <c r="E362" s="31">
        <f>VLOOKUP(C362,'[2]DU LIEU'!A:E,5,0)</f>
        <v>2400000</v>
      </c>
      <c r="F362" s="31">
        <v>2400000</v>
      </c>
      <c r="G362" s="31">
        <f t="shared" si="5"/>
        <v>0</v>
      </c>
      <c r="H362" s="32" t="s">
        <v>5021</v>
      </c>
      <c r="I362" s="42"/>
      <c r="J362" s="29"/>
      <c r="K362" s="29"/>
    </row>
    <row r="363" spans="1:11" ht="25.5">
      <c r="A363" s="44">
        <v>352</v>
      </c>
      <c r="B363" s="38">
        <v>42864</v>
      </c>
      <c r="C363" s="40">
        <v>403159</v>
      </c>
      <c r="D363" s="30" t="str">
        <f>VLOOKUP(C363,'[2]DU LIEU'!A:E,2,0)</f>
        <v>Đào Mỹ Duyên</v>
      </c>
      <c r="E363" s="31">
        <f>VLOOKUP(C363,'[2]DU LIEU'!A:E,5,0)</f>
        <v>2400000</v>
      </c>
      <c r="F363" s="31">
        <v>2400000</v>
      </c>
      <c r="G363" s="31">
        <f t="shared" si="5"/>
        <v>0</v>
      </c>
      <c r="H363" s="32" t="s">
        <v>5033</v>
      </c>
      <c r="I363" s="42"/>
      <c r="J363" s="29"/>
      <c r="K363" s="29"/>
    </row>
    <row r="364" spans="1:11" ht="25.5">
      <c r="A364" s="44">
        <v>353</v>
      </c>
      <c r="B364" s="38">
        <v>42864</v>
      </c>
      <c r="C364" s="40">
        <v>403123</v>
      </c>
      <c r="D364" s="30" t="str">
        <f>VLOOKUP(C364,'[2]DU LIEU'!A:E,2,0)</f>
        <v>Lê Thị Quỳnh Trang</v>
      </c>
      <c r="E364" s="31">
        <f>VLOOKUP(C364,'[2]DU LIEU'!A:E,5,0)</f>
        <v>2400000</v>
      </c>
      <c r="F364" s="31">
        <v>2400000</v>
      </c>
      <c r="G364" s="31">
        <f t="shared" si="5"/>
        <v>0</v>
      </c>
      <c r="H364" s="32" t="s">
        <v>5034</v>
      </c>
      <c r="I364" s="42"/>
      <c r="J364" s="29"/>
      <c r="K364" s="29"/>
    </row>
    <row r="365" spans="1:11" ht="25.5">
      <c r="A365" s="44">
        <v>354</v>
      </c>
      <c r="B365" s="38">
        <v>42864</v>
      </c>
      <c r="C365" s="40">
        <v>403512</v>
      </c>
      <c r="D365" s="30" t="str">
        <f>VLOOKUP(C365,'[2]DU LIEU'!A:E,2,0)</f>
        <v>Trần Thị Linh</v>
      </c>
      <c r="E365" s="31">
        <f>VLOOKUP(C365,'[2]DU LIEU'!A:E,5,0)</f>
        <v>2400000</v>
      </c>
      <c r="F365" s="31">
        <v>2400000</v>
      </c>
      <c r="G365" s="31">
        <f t="shared" si="5"/>
        <v>0</v>
      </c>
      <c r="H365" s="32" t="s">
        <v>5040</v>
      </c>
      <c r="I365" s="42"/>
      <c r="J365" s="29"/>
      <c r="K365" s="29"/>
    </row>
    <row r="366" spans="1:11" ht="25.5">
      <c r="A366" s="44">
        <v>355</v>
      </c>
      <c r="B366" s="38">
        <v>42864</v>
      </c>
      <c r="C366" s="40">
        <v>403141</v>
      </c>
      <c r="D366" s="30" t="str">
        <f>VLOOKUP(C366,'[2]DU LIEU'!A:E,2,0)</f>
        <v>Nguyễn Lâm Oanh</v>
      </c>
      <c r="E366" s="31">
        <f>VLOOKUP(C366,'[2]DU LIEU'!A:E,5,0)</f>
        <v>2400000</v>
      </c>
      <c r="F366" s="31">
        <v>2400000</v>
      </c>
      <c r="G366" s="31">
        <f t="shared" si="5"/>
        <v>0</v>
      </c>
      <c r="H366" s="32" t="s">
        <v>5041</v>
      </c>
      <c r="I366" s="42"/>
      <c r="J366" s="29"/>
      <c r="K366" s="29"/>
    </row>
    <row r="367" spans="1:11" ht="25.5">
      <c r="A367" s="44">
        <v>356</v>
      </c>
      <c r="B367" s="38">
        <v>42864</v>
      </c>
      <c r="C367" s="40">
        <v>403266</v>
      </c>
      <c r="D367" s="30" t="str">
        <f>VLOOKUP(C367,'[2]DU LIEU'!A:E,2,0)</f>
        <v>Lê Hương Giang</v>
      </c>
      <c r="E367" s="31">
        <f>VLOOKUP(C367,'[2]DU LIEU'!A:E,5,0)</f>
        <v>2400000</v>
      </c>
      <c r="F367" s="31">
        <v>2400000</v>
      </c>
      <c r="G367" s="31">
        <f t="shared" si="5"/>
        <v>0</v>
      </c>
      <c r="H367" s="32" t="s">
        <v>5044</v>
      </c>
      <c r="I367" s="42"/>
      <c r="J367" s="29"/>
      <c r="K367" s="29"/>
    </row>
    <row r="368" spans="1:11" ht="25.5">
      <c r="A368" s="44">
        <v>357</v>
      </c>
      <c r="B368" s="38">
        <v>42864</v>
      </c>
      <c r="C368" s="40">
        <v>403102</v>
      </c>
      <c r="D368" s="30" t="str">
        <f>VLOOKUP(C368,'[2]DU LIEU'!A:E,2,0)</f>
        <v>Đào Nhật Nam</v>
      </c>
      <c r="E368" s="31">
        <f>VLOOKUP(C368,'[2]DU LIEU'!A:E,5,0)</f>
        <v>2400000</v>
      </c>
      <c r="F368" s="31">
        <v>2400000</v>
      </c>
      <c r="G368" s="31">
        <f t="shared" si="5"/>
        <v>0</v>
      </c>
      <c r="H368" s="32" t="s">
        <v>5060</v>
      </c>
      <c r="I368" s="42"/>
      <c r="J368" s="29"/>
      <c r="K368" s="29"/>
    </row>
    <row r="369" spans="1:11" ht="25.5">
      <c r="A369" s="44">
        <v>358</v>
      </c>
      <c r="B369" s="38">
        <v>42864</v>
      </c>
      <c r="C369" s="40">
        <v>380144</v>
      </c>
      <c r="D369" s="30" t="str">
        <f>VLOOKUP(C369,'[2]DU LIEU'!A:E,2,0)</f>
        <v xml:space="preserve">Trần Thị Phương Thảo  </v>
      </c>
      <c r="E369" s="31">
        <f>VLOOKUP(C369,'[2]DU LIEU'!A:E,5,0)</f>
        <v>2800000</v>
      </c>
      <c r="F369" s="31">
        <v>2800000</v>
      </c>
      <c r="G369" s="31">
        <f t="shared" si="5"/>
        <v>0</v>
      </c>
      <c r="H369" s="32" t="s">
        <v>5059</v>
      </c>
      <c r="I369" s="42"/>
      <c r="J369" s="29"/>
      <c r="K369" s="29"/>
    </row>
    <row r="370" spans="1:11" ht="25.5">
      <c r="A370" s="44">
        <v>359</v>
      </c>
      <c r="B370" s="38">
        <v>42864</v>
      </c>
      <c r="C370" s="40">
        <v>402517</v>
      </c>
      <c r="D370" s="30" t="str">
        <f>VLOOKUP(C370,'[2]DU LIEU'!A:E,2,0)</f>
        <v>Nghiêm Hữu Thi</v>
      </c>
      <c r="E370" s="31">
        <f>VLOOKUP(C370,'[2]DU LIEU'!A:E,5,0)</f>
        <v>3000000</v>
      </c>
      <c r="F370" s="31">
        <v>3000000</v>
      </c>
      <c r="G370" s="31">
        <f t="shared" si="5"/>
        <v>0</v>
      </c>
      <c r="H370" s="32" t="s">
        <v>5027</v>
      </c>
      <c r="I370" s="42"/>
      <c r="J370" s="29"/>
      <c r="K370" s="29"/>
    </row>
    <row r="371" spans="1:11" ht="25.5">
      <c r="A371" s="44">
        <v>360</v>
      </c>
      <c r="B371" s="38">
        <v>42864</v>
      </c>
      <c r="C371" s="40">
        <v>392555</v>
      </c>
      <c r="D371" s="30" t="str">
        <f>VLOOKUP(C371,'[2]DU LIEU'!A:E,2,0)</f>
        <v xml:space="preserve">Nguyễn Thị Thu Thảo  </v>
      </c>
      <c r="E371" s="31">
        <f>VLOOKUP(C371,'[2]DU LIEU'!A:E,5,0)</f>
        <v>3000000</v>
      </c>
      <c r="F371" s="31">
        <v>3000000</v>
      </c>
      <c r="G371" s="31">
        <f t="shared" si="5"/>
        <v>0</v>
      </c>
      <c r="H371" s="32" t="s">
        <v>5029</v>
      </c>
      <c r="I371" s="42"/>
      <c r="J371" s="29"/>
      <c r="K371" s="29"/>
    </row>
    <row r="372" spans="1:11" ht="25.5">
      <c r="A372" s="44">
        <v>361</v>
      </c>
      <c r="B372" s="38">
        <v>42864</v>
      </c>
      <c r="C372" s="40">
        <v>392757</v>
      </c>
      <c r="D372" s="30" t="str">
        <f>VLOOKUP(C372,'[2]DU LIEU'!A:E,2,0)</f>
        <v xml:space="preserve">Nguyễn Thùy Trang  </v>
      </c>
      <c r="E372" s="31">
        <f>VLOOKUP(C372,'[2]DU LIEU'!A:E,5,0)</f>
        <v>3000000</v>
      </c>
      <c r="F372" s="31">
        <v>3000000</v>
      </c>
      <c r="G372" s="31">
        <f t="shared" si="5"/>
        <v>0</v>
      </c>
      <c r="H372" s="32" t="s">
        <v>5055</v>
      </c>
      <c r="I372" s="42"/>
      <c r="J372" s="29"/>
      <c r="K372" s="29"/>
    </row>
    <row r="373" spans="1:11" ht="25.5">
      <c r="A373" s="44">
        <v>362</v>
      </c>
      <c r="B373" s="38">
        <v>42864</v>
      </c>
      <c r="C373" s="40">
        <v>401738</v>
      </c>
      <c r="D373" s="30" t="str">
        <f>VLOOKUP(C373,'[2]DU LIEU'!A:E,2,0)</f>
        <v>Hoàng Tuấn Anh</v>
      </c>
      <c r="E373" s="31">
        <f>VLOOKUP(C373,'[2]DU LIEU'!A:E,5,0)</f>
        <v>3000000</v>
      </c>
      <c r="F373" s="31">
        <v>3000000</v>
      </c>
      <c r="G373" s="31">
        <f t="shared" si="5"/>
        <v>0</v>
      </c>
      <c r="H373" s="32" t="s">
        <v>5063</v>
      </c>
      <c r="I373" s="42"/>
      <c r="J373" s="29"/>
      <c r="K373" s="29"/>
    </row>
    <row r="374" spans="1:11" ht="25.5">
      <c r="A374" s="44">
        <v>363</v>
      </c>
      <c r="B374" s="38">
        <v>42864</v>
      </c>
      <c r="C374" s="40">
        <v>400157</v>
      </c>
      <c r="D374" s="30" t="str">
        <f>VLOOKUP(C374,'[2]DU LIEU'!A:E,2,0)</f>
        <v>Nguyễn Thị Lệ Thu</v>
      </c>
      <c r="E374" s="31">
        <f>VLOOKUP(C374,'[2]DU LIEU'!A:E,5,0)</f>
        <v>3200000</v>
      </c>
      <c r="F374" s="31">
        <v>3200000</v>
      </c>
      <c r="G374" s="31">
        <f t="shared" si="5"/>
        <v>0</v>
      </c>
      <c r="H374" s="32" t="s">
        <v>5020</v>
      </c>
      <c r="I374" s="42"/>
      <c r="J374" s="29"/>
      <c r="K374" s="29"/>
    </row>
    <row r="375" spans="1:11" ht="25.5">
      <c r="A375" s="44">
        <v>364</v>
      </c>
      <c r="B375" s="38">
        <v>42864</v>
      </c>
      <c r="C375" s="40">
        <v>401556</v>
      </c>
      <c r="D375" s="30" t="str">
        <f>VLOOKUP(C375,'[2]DU LIEU'!A:E,2,0)</f>
        <v>Nguyễn Mai Quỳnh Trang</v>
      </c>
      <c r="E375" s="31">
        <f>VLOOKUP(C375,'[2]DU LIEU'!A:E,5,0)</f>
        <v>3200000</v>
      </c>
      <c r="F375" s="31">
        <v>3200000</v>
      </c>
      <c r="G375" s="31">
        <f t="shared" si="5"/>
        <v>0</v>
      </c>
      <c r="H375" s="32" t="s">
        <v>5043</v>
      </c>
      <c r="I375" s="42"/>
      <c r="J375" s="29"/>
      <c r="K375" s="29"/>
    </row>
    <row r="376" spans="1:11" ht="38.25">
      <c r="A376" s="44">
        <v>365</v>
      </c>
      <c r="B376" s="38">
        <v>42864</v>
      </c>
      <c r="C376" s="40">
        <v>403744</v>
      </c>
      <c r="D376" s="30" t="str">
        <f>VLOOKUP(C376,'[2]DU LIEU'!A:E,2,0)</f>
        <v>Nguyễn Thị Thúy Quỳnh</v>
      </c>
      <c r="E376" s="31">
        <f>VLOOKUP(C376,'[2]DU LIEU'!A:E,5,0)</f>
        <v>3400000</v>
      </c>
      <c r="F376" s="31">
        <v>3400000</v>
      </c>
      <c r="G376" s="31">
        <f t="shared" si="5"/>
        <v>0</v>
      </c>
      <c r="H376" s="32" t="s">
        <v>5016</v>
      </c>
      <c r="I376" s="42"/>
      <c r="J376" s="29"/>
      <c r="K376" s="29"/>
    </row>
    <row r="377" spans="1:11" ht="25.5">
      <c r="A377" s="44">
        <v>366</v>
      </c>
      <c r="B377" s="38">
        <v>42864</v>
      </c>
      <c r="C377" s="40">
        <v>391365</v>
      </c>
      <c r="D377" s="30" t="str">
        <f>VLOOKUP(C377,'[2]DU LIEU'!A:E,2,0)</f>
        <v xml:space="preserve">Bùi Nguyễn Minh Hằng  </v>
      </c>
      <c r="E377" s="31">
        <f>VLOOKUP(C377,'[2]DU LIEU'!A:E,5,0)</f>
        <v>3400000</v>
      </c>
      <c r="F377" s="31">
        <v>3400000</v>
      </c>
      <c r="G377" s="31">
        <f t="shared" si="5"/>
        <v>0</v>
      </c>
      <c r="H377" s="32" t="s">
        <v>5037</v>
      </c>
      <c r="I377" s="42"/>
      <c r="J377" s="29"/>
      <c r="K377" s="29"/>
    </row>
    <row r="378" spans="1:11" ht="51">
      <c r="A378" s="44">
        <v>367</v>
      </c>
      <c r="B378" s="38">
        <v>42864</v>
      </c>
      <c r="C378" s="40">
        <v>401864</v>
      </c>
      <c r="D378" s="30" t="str">
        <f>VLOOKUP(C378,'[2]DU LIEU'!A:E,2,0)</f>
        <v>Đoàn Thu Trang</v>
      </c>
      <c r="E378" s="31">
        <f>VLOOKUP(C378,'[2]DU LIEU'!A:E,5,0)</f>
        <v>3600000</v>
      </c>
      <c r="F378" s="31">
        <v>3600000</v>
      </c>
      <c r="G378" s="31">
        <f t="shared" si="5"/>
        <v>0</v>
      </c>
      <c r="H378" s="32" t="s">
        <v>5045</v>
      </c>
      <c r="I378" s="42"/>
      <c r="J378" s="29"/>
      <c r="K378" s="29"/>
    </row>
    <row r="379" spans="1:11" ht="25.5">
      <c r="A379" s="44">
        <v>368</v>
      </c>
      <c r="B379" s="38">
        <v>42864</v>
      </c>
      <c r="C379" s="40">
        <v>391021</v>
      </c>
      <c r="D379" s="30" t="str">
        <f>VLOOKUP(C379,'[2]DU LIEU'!A:E,2,0)</f>
        <v xml:space="preserve">Lê Thị Lân  </v>
      </c>
      <c r="E379" s="31">
        <f>VLOOKUP(C379,'[2]DU LIEU'!A:E,5,0)</f>
        <v>3600000</v>
      </c>
      <c r="F379" s="31">
        <v>3600000</v>
      </c>
      <c r="G379" s="31">
        <f t="shared" si="5"/>
        <v>0</v>
      </c>
      <c r="H379" s="32" t="s">
        <v>5050</v>
      </c>
      <c r="I379" s="42"/>
      <c r="J379" s="29"/>
      <c r="K379" s="29"/>
    </row>
    <row r="380" spans="1:11" ht="25.5">
      <c r="A380" s="44">
        <v>369</v>
      </c>
      <c r="B380" s="38">
        <v>42864</v>
      </c>
      <c r="C380" s="40">
        <v>402621</v>
      </c>
      <c r="D380" s="30" t="str">
        <f>VLOOKUP(C380,'[2]DU LIEU'!A:E,2,0)</f>
        <v>Lê Đặng Việt Mỹ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5017</v>
      </c>
      <c r="I380" s="42"/>
      <c r="J380" s="29"/>
      <c r="K380" s="29"/>
    </row>
    <row r="381" spans="1:11" ht="25.5">
      <c r="A381" s="44">
        <v>370</v>
      </c>
      <c r="B381" s="38">
        <v>42864</v>
      </c>
      <c r="C381" s="40">
        <v>392149</v>
      </c>
      <c r="D381" s="30" t="str">
        <f>VLOOKUP(C381,'[2]DU LIEU'!A:E,2,0)</f>
        <v xml:space="preserve">Mai Ngọc Huyền  </v>
      </c>
      <c r="E381" s="31">
        <f>VLOOKUP(C381,'[2]DU LIEU'!A:E,5,0)</f>
        <v>3800000</v>
      </c>
      <c r="F381" s="31">
        <v>3800000</v>
      </c>
      <c r="G381" s="31">
        <f t="shared" si="5"/>
        <v>0</v>
      </c>
      <c r="H381" s="32" t="s">
        <v>5026</v>
      </c>
      <c r="I381" s="42"/>
      <c r="J381" s="29"/>
      <c r="K381" s="29"/>
    </row>
    <row r="382" spans="1:11">
      <c r="A382" s="44">
        <v>371</v>
      </c>
      <c r="B382" s="38">
        <v>42864</v>
      </c>
      <c r="C382" s="40">
        <v>404007</v>
      </c>
      <c r="D382" s="30" t="str">
        <f>VLOOKUP(C382,'[2]DU LIEU'!A:E,2,0)</f>
        <v>Lê Thị Diệp ánh</v>
      </c>
      <c r="E382" s="31">
        <f>VLOOKUP(C382,'[2]DU LIEU'!A:E,5,0)</f>
        <v>3800000</v>
      </c>
      <c r="F382" s="31">
        <v>3800000</v>
      </c>
      <c r="G382" s="31">
        <f t="shared" si="5"/>
        <v>0</v>
      </c>
      <c r="H382" s="32" t="s">
        <v>5035</v>
      </c>
      <c r="I382" s="42"/>
      <c r="J382" s="29"/>
      <c r="K382" s="29"/>
    </row>
    <row r="383" spans="1:11" ht="25.5">
      <c r="A383" s="44">
        <v>372</v>
      </c>
      <c r="B383" s="38">
        <v>42864</v>
      </c>
      <c r="C383" s="40">
        <v>402301</v>
      </c>
      <c r="D383" s="30" t="str">
        <f>VLOOKUP(C383,'[2]DU LIEU'!A:E,2,0)</f>
        <v>Tạ Thị Phương Thảo</v>
      </c>
      <c r="E383" s="31">
        <f>VLOOKUP(C383,'[2]DU LIEU'!A:E,5,0)</f>
        <v>3800000</v>
      </c>
      <c r="F383" s="31">
        <v>3800000</v>
      </c>
      <c r="G383" s="31">
        <f t="shared" si="5"/>
        <v>0</v>
      </c>
      <c r="H383" s="32" t="s">
        <v>5047</v>
      </c>
      <c r="I383" s="42"/>
      <c r="J383" s="29"/>
      <c r="K383" s="29"/>
    </row>
    <row r="384" spans="1:11" ht="25.5">
      <c r="A384" s="44">
        <v>373</v>
      </c>
      <c r="B384" s="38">
        <v>42864</v>
      </c>
      <c r="C384" s="40">
        <v>402619</v>
      </c>
      <c r="D384" s="30" t="str">
        <f>VLOOKUP(C384,'[2]DU LIEU'!A:E,2,0)</f>
        <v>Phạm Thị Hoàng Phương</v>
      </c>
      <c r="E384" s="31">
        <f>VLOOKUP(C384,'[2]DU LIEU'!A:E,5,0)</f>
        <v>3800000</v>
      </c>
      <c r="F384" s="31">
        <v>3800000</v>
      </c>
      <c r="G384" s="31">
        <f t="shared" si="5"/>
        <v>0</v>
      </c>
      <c r="H384" s="32" t="s">
        <v>5048</v>
      </c>
      <c r="I384" s="42"/>
      <c r="J384" s="29"/>
      <c r="K384" s="29"/>
    </row>
    <row r="385" spans="1:11" ht="25.5">
      <c r="A385" s="44">
        <v>374</v>
      </c>
      <c r="B385" s="38">
        <v>42864</v>
      </c>
      <c r="C385" s="40">
        <v>400122</v>
      </c>
      <c r="D385" s="30" t="str">
        <f>VLOOKUP(C385,'[2]DU LIEU'!A:E,2,0)</f>
        <v>Nguyễn Thị Phương Thảo</v>
      </c>
      <c r="E385" s="31">
        <f>VLOOKUP(C385,'[2]DU LIEU'!A:E,5,0)</f>
        <v>3800000</v>
      </c>
      <c r="F385" s="31">
        <v>3800000</v>
      </c>
      <c r="G385" s="31">
        <f t="shared" si="5"/>
        <v>0</v>
      </c>
      <c r="H385" s="32" t="s">
        <v>5051</v>
      </c>
      <c r="I385" s="42"/>
      <c r="J385" s="29"/>
      <c r="K385" s="29"/>
    </row>
    <row r="386" spans="1:11" ht="25.5">
      <c r="A386" s="44">
        <v>375</v>
      </c>
      <c r="B386" s="38">
        <v>42864</v>
      </c>
      <c r="C386" s="40">
        <v>403664</v>
      </c>
      <c r="D386" s="30" t="str">
        <f>VLOOKUP(C386,'[2]DU LIEU'!A:E,2,0)</f>
        <v>Nguyễn Phương Hoa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5052</v>
      </c>
      <c r="I386" s="42"/>
      <c r="J386" s="29"/>
      <c r="K386" s="29"/>
    </row>
    <row r="387" spans="1:11" ht="25.5">
      <c r="A387" s="44">
        <v>376</v>
      </c>
      <c r="B387" s="38">
        <v>42864</v>
      </c>
      <c r="C387" s="40">
        <v>390622</v>
      </c>
      <c r="D387" s="30" t="str">
        <f>VLOOKUP(C387,'[2]DU LIEU'!A:E,2,0)</f>
        <v xml:space="preserve">Nguyễn Lưu Quỳnh  Liên  </v>
      </c>
      <c r="E387" s="31">
        <f>VLOOKUP(C387,'[2]DU LIEU'!A:E,5,0)</f>
        <v>3800000</v>
      </c>
      <c r="F387" s="31">
        <v>3800000</v>
      </c>
      <c r="G387" s="31">
        <f t="shared" si="5"/>
        <v>0</v>
      </c>
      <c r="H387" s="32" t="s">
        <v>5053</v>
      </c>
      <c r="I387" s="42"/>
      <c r="J387" s="29"/>
      <c r="K387" s="29"/>
    </row>
    <row r="388" spans="1:11" ht="25.5">
      <c r="A388" s="44">
        <v>377</v>
      </c>
      <c r="B388" s="38">
        <v>42864</v>
      </c>
      <c r="C388" s="40">
        <v>400140</v>
      </c>
      <c r="D388" s="30" t="str">
        <f>VLOOKUP(C388,'[2]DU LIEU'!A:E,2,0)</f>
        <v>Lê Thị Hương Giang</v>
      </c>
      <c r="E388" s="31">
        <f>VLOOKUP(C388,'[2]DU LIEU'!A:E,5,0)</f>
        <v>3800000</v>
      </c>
      <c r="F388" s="31">
        <v>3800000</v>
      </c>
      <c r="G388" s="31">
        <f t="shared" si="5"/>
        <v>0</v>
      </c>
      <c r="H388" s="32" t="s">
        <v>5061</v>
      </c>
      <c r="I388" s="42"/>
      <c r="J388" s="29"/>
      <c r="K388" s="29"/>
    </row>
    <row r="389" spans="1:11" ht="25.5">
      <c r="A389" s="44">
        <v>378</v>
      </c>
      <c r="B389" s="38">
        <v>42864</v>
      </c>
      <c r="C389" s="40">
        <v>402760</v>
      </c>
      <c r="D389" s="30" t="str">
        <f>VLOOKUP(C389,'[2]DU LIEU'!A:E,2,0)</f>
        <v>Bùi Huyền Trang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5015</v>
      </c>
      <c r="I389" s="42"/>
      <c r="J389" s="29"/>
      <c r="K389" s="29"/>
    </row>
    <row r="390" spans="1:11" ht="25.5">
      <c r="A390" s="44">
        <v>379</v>
      </c>
      <c r="B390" s="38">
        <v>42864</v>
      </c>
      <c r="C390" s="40">
        <v>390450</v>
      </c>
      <c r="D390" s="30" t="str">
        <f>VLOOKUP(C390,'[2]DU LIEU'!A:E,2,0)</f>
        <v xml:space="preserve">Nguyễn Công Thành  </v>
      </c>
      <c r="E390" s="31">
        <f>VLOOKUP(C390,'[2]DU LIEU'!A:E,5,0)</f>
        <v>4000000</v>
      </c>
      <c r="F390" s="31">
        <v>4000000</v>
      </c>
      <c r="G390" s="31">
        <f t="shared" si="5"/>
        <v>0</v>
      </c>
      <c r="H390" s="32" t="s">
        <v>5022</v>
      </c>
      <c r="I390" s="42"/>
      <c r="J390" s="29"/>
      <c r="K390" s="29"/>
    </row>
    <row r="391" spans="1:11" ht="25.5">
      <c r="A391" s="44">
        <v>380</v>
      </c>
      <c r="B391" s="38">
        <v>42864</v>
      </c>
      <c r="C391" s="40">
        <v>390546</v>
      </c>
      <c r="D391" s="30" t="str">
        <f>VLOOKUP(C391,'[2]DU LIEU'!A:E,2,0)</f>
        <v xml:space="preserve">Nguyễn Vũ Thu Phương  </v>
      </c>
      <c r="E391" s="31">
        <f>VLOOKUP(C391,'[2]DU LIEU'!A:E,5,0)</f>
        <v>4000000</v>
      </c>
      <c r="F391" s="31">
        <v>4000000</v>
      </c>
      <c r="G391" s="31">
        <f t="shared" si="5"/>
        <v>0</v>
      </c>
      <c r="H391" s="32" t="s">
        <v>5023</v>
      </c>
      <c r="I391" s="42"/>
      <c r="J391" s="29"/>
      <c r="K391" s="29"/>
    </row>
    <row r="392" spans="1:11" ht="25.5">
      <c r="A392" s="44">
        <v>381</v>
      </c>
      <c r="B392" s="38">
        <v>42864</v>
      </c>
      <c r="C392" s="40">
        <v>402839</v>
      </c>
      <c r="D392" s="30" t="str">
        <f>VLOOKUP(C392,'[2]DU LIEU'!A:E,2,0)</f>
        <v>Nguyễn Phương Anh</v>
      </c>
      <c r="E392" s="31">
        <f>VLOOKUP(C392,'[2]DU LIEU'!A:E,5,0)</f>
        <v>4000000</v>
      </c>
      <c r="F392" s="31">
        <v>4000000</v>
      </c>
      <c r="G392" s="31">
        <f t="shared" si="5"/>
        <v>0</v>
      </c>
      <c r="H392" s="32" t="s">
        <v>5028</v>
      </c>
      <c r="I392" s="42"/>
      <c r="J392" s="29"/>
      <c r="K392" s="29"/>
    </row>
    <row r="393" spans="1:11" ht="25.5">
      <c r="A393" s="44">
        <v>382</v>
      </c>
      <c r="B393" s="38">
        <v>42864</v>
      </c>
      <c r="C393" s="40">
        <v>400835</v>
      </c>
      <c r="D393" s="30" t="str">
        <f>VLOOKUP(C393,'[2]DU LIEU'!A:E,2,0)</f>
        <v>Đỗ Hải ánh Dương</v>
      </c>
      <c r="E393" s="31">
        <f>VLOOKUP(C393,'[2]DU LIEU'!A:E,5,0)</f>
        <v>4000000</v>
      </c>
      <c r="F393" s="31">
        <v>4000000</v>
      </c>
      <c r="G393" s="31">
        <f t="shared" si="5"/>
        <v>0</v>
      </c>
      <c r="H393" s="32" t="s">
        <v>5030</v>
      </c>
      <c r="I393" s="42"/>
      <c r="J393" s="29"/>
      <c r="K393" s="29"/>
    </row>
    <row r="394" spans="1:11" ht="25.5">
      <c r="A394" s="44">
        <v>383</v>
      </c>
      <c r="B394" s="38">
        <v>42864</v>
      </c>
      <c r="C394" s="40">
        <v>402019</v>
      </c>
      <c r="D394" s="30" t="str">
        <f>VLOOKUP(C394,'[2]DU LIEU'!A:E,2,0)</f>
        <v>Đoàn Thị Thu Thảo</v>
      </c>
      <c r="E394" s="31">
        <f>VLOOKUP(C394,'[2]DU LIEU'!A:E,5,0)</f>
        <v>4000000</v>
      </c>
      <c r="F394" s="31">
        <v>4000000</v>
      </c>
      <c r="G394" s="31">
        <f t="shared" si="5"/>
        <v>0</v>
      </c>
      <c r="H394" s="32" t="s">
        <v>5054</v>
      </c>
      <c r="I394" s="42"/>
      <c r="J394" s="29"/>
      <c r="K394" s="29"/>
    </row>
    <row r="395" spans="1:11" ht="38.25">
      <c r="A395" s="44">
        <v>384</v>
      </c>
      <c r="B395" s="38">
        <v>42864</v>
      </c>
      <c r="C395" s="40">
        <v>391051</v>
      </c>
      <c r="D395" s="30" t="str">
        <f>VLOOKUP(C395,'[2]DU LIEU'!A:E,2,0)</f>
        <v xml:space="preserve">Phạm ái Ninh  </v>
      </c>
      <c r="E395" s="31">
        <f>VLOOKUP(C395,'[2]DU LIEU'!A:E,5,0)</f>
        <v>4000000</v>
      </c>
      <c r="F395" s="31">
        <v>4000000</v>
      </c>
      <c r="G395" s="31">
        <f t="shared" si="5"/>
        <v>0</v>
      </c>
      <c r="H395" s="32" t="s">
        <v>5057</v>
      </c>
      <c r="I395" s="42"/>
      <c r="J395" s="29"/>
      <c r="K395" s="29"/>
    </row>
    <row r="396" spans="1:11" ht="38.25">
      <c r="A396" s="44">
        <v>385</v>
      </c>
      <c r="B396" s="38">
        <v>42864</v>
      </c>
      <c r="C396" s="40">
        <v>401009</v>
      </c>
      <c r="D396" s="30" t="str">
        <f>VLOOKUP(C396,'[2]DU LIEU'!A:E,2,0)</f>
        <v>Hoàng Ngọc Giang</v>
      </c>
      <c r="E396" s="31">
        <f>VLOOKUP(C396,'[2]DU LIEU'!A:E,5,0)</f>
        <v>4000000</v>
      </c>
      <c r="F396" s="31">
        <v>4000000</v>
      </c>
      <c r="G396" s="31">
        <f t="shared" ref="G396:G403" si="6">F396-E396</f>
        <v>0</v>
      </c>
      <c r="H396" s="32" t="s">
        <v>5064</v>
      </c>
      <c r="I396" s="42"/>
      <c r="J396" s="29"/>
      <c r="K396" s="29"/>
    </row>
    <row r="397" spans="1:11" ht="25.5">
      <c r="A397" s="44">
        <v>386</v>
      </c>
      <c r="B397" s="38">
        <v>42864</v>
      </c>
      <c r="C397" s="40">
        <v>401502</v>
      </c>
      <c r="D397" s="30" t="str">
        <f>VLOOKUP(C397,'[2]DU LIEU'!A:E,2,0)</f>
        <v>Nguyễn Tùng Dương</v>
      </c>
      <c r="E397" s="31">
        <f>VLOOKUP(C397,'[2]DU LIEU'!A:E,5,0)</f>
        <v>4600000</v>
      </c>
      <c r="F397" s="31">
        <v>4600000</v>
      </c>
      <c r="G397" s="31">
        <f t="shared" si="6"/>
        <v>0</v>
      </c>
      <c r="H397" s="32" t="s">
        <v>5014</v>
      </c>
      <c r="I397" s="42"/>
      <c r="J397" s="29"/>
      <c r="K397" s="29"/>
    </row>
    <row r="398" spans="1:11" ht="25.5">
      <c r="A398" s="44">
        <v>387</v>
      </c>
      <c r="B398" s="38">
        <v>42864</v>
      </c>
      <c r="C398" s="40" t="s">
        <v>4355</v>
      </c>
      <c r="D398" s="30" t="str">
        <f>VLOOKUP(C398,'[2]DU LIEU'!A:E,2,0)</f>
        <v>Nguyễn Anh Thư</v>
      </c>
      <c r="E398" s="31">
        <f>VLOOKUP(C398,'[2]DU LIEU'!A:E,5,0)</f>
        <v>7880000</v>
      </c>
      <c r="F398" s="31">
        <v>7880000</v>
      </c>
      <c r="G398" s="31">
        <f t="shared" si="6"/>
        <v>0</v>
      </c>
      <c r="H398" s="32" t="s">
        <v>5024</v>
      </c>
      <c r="I398" s="42"/>
      <c r="J398" s="29"/>
      <c r="K398" s="29"/>
    </row>
    <row r="399" spans="1:11" ht="25.5">
      <c r="A399" s="44">
        <v>388</v>
      </c>
      <c r="B399" s="38">
        <v>42864</v>
      </c>
      <c r="C399" s="40">
        <v>403052</v>
      </c>
      <c r="D399" s="30" t="str">
        <f>VLOOKUP(C399,'[2]DU LIEU'!A:E,2,0)</f>
        <v>Nguyễn Thảo Nguyên</v>
      </c>
      <c r="E399" s="31">
        <f>VLOOKUP(C399,'[2]DU LIEU'!A:E,5,0)</f>
        <v>15300000</v>
      </c>
      <c r="F399" s="31">
        <v>15300000</v>
      </c>
      <c r="G399" s="31">
        <f t="shared" si="6"/>
        <v>0</v>
      </c>
      <c r="H399" s="32" t="s">
        <v>5031</v>
      </c>
      <c r="I399" s="42"/>
      <c r="J399" s="29"/>
      <c r="K399" s="29"/>
    </row>
    <row r="400" spans="1:11" ht="38.25">
      <c r="A400" s="44">
        <v>389</v>
      </c>
      <c r="B400" s="38">
        <v>42864</v>
      </c>
      <c r="C400" s="40">
        <v>402907</v>
      </c>
      <c r="D400" s="30" t="str">
        <f>VLOOKUP(C400,'[2]DU LIEU'!A:E,2,0)</f>
        <v>Nguyễn Ngọc Thảo</v>
      </c>
      <c r="E400" s="31">
        <f>VLOOKUP(C400,'[2]DU LIEU'!A:E,5,0)</f>
        <v>15300000</v>
      </c>
      <c r="F400" s="31">
        <v>15300000</v>
      </c>
      <c r="G400" s="31">
        <f t="shared" si="6"/>
        <v>0</v>
      </c>
      <c r="H400" s="32" t="s">
        <v>5039</v>
      </c>
      <c r="I400" s="42"/>
      <c r="J400" s="29"/>
      <c r="K400" s="29"/>
    </row>
    <row r="401" spans="1:11" ht="25.5">
      <c r="A401" s="44">
        <v>390</v>
      </c>
      <c r="B401" s="38">
        <v>42864</v>
      </c>
      <c r="C401" s="40">
        <v>403055</v>
      </c>
      <c r="D401" s="30" t="str">
        <f>VLOOKUP(C401,'[2]DU LIEU'!A:E,2,0)</f>
        <v>Nguyễn Thị Vân Anh</v>
      </c>
      <c r="E401" s="31">
        <f>VLOOKUP(C401,'[2]DU LIEU'!A:E,5,0)</f>
        <v>15300000</v>
      </c>
      <c r="F401" s="31">
        <v>15300000</v>
      </c>
      <c r="G401" s="31">
        <f t="shared" si="6"/>
        <v>0</v>
      </c>
      <c r="H401" s="32" t="s">
        <v>5046</v>
      </c>
      <c r="I401" s="42"/>
      <c r="J401" s="29"/>
      <c r="K401" s="29"/>
    </row>
    <row r="402" spans="1:11" ht="25.5">
      <c r="A402" s="44">
        <v>391</v>
      </c>
      <c r="B402" s="38">
        <v>42864</v>
      </c>
      <c r="C402" s="40">
        <v>403008</v>
      </c>
      <c r="D402" s="30" t="str">
        <f>VLOOKUP(C402,'[2]DU LIEU'!A:E,2,0)</f>
        <v>Ngô Thị Thùy Linh</v>
      </c>
      <c r="E402" s="31">
        <f>VLOOKUP(C402,'[2]DU LIEU'!A:E,5,0)</f>
        <v>15300000</v>
      </c>
      <c r="F402" s="31">
        <v>15300000</v>
      </c>
      <c r="G402" s="31">
        <f t="shared" si="6"/>
        <v>0</v>
      </c>
      <c r="H402" s="32" t="s">
        <v>5049</v>
      </c>
      <c r="I402" s="42"/>
      <c r="J402" s="29"/>
      <c r="K402" s="29"/>
    </row>
    <row r="403" spans="1:11" ht="38.25">
      <c r="A403" s="44">
        <v>392</v>
      </c>
      <c r="B403" s="38">
        <v>42864</v>
      </c>
      <c r="C403" s="40" t="s">
        <v>4356</v>
      </c>
      <c r="D403" s="30" t="str">
        <f>VLOOKUP(C403,'[2]DU LIEU'!A:E,2,0)</f>
        <v>Nguyễn Thanh Tùng</v>
      </c>
      <c r="E403" s="31">
        <f>VLOOKUP(C403,'[2]DU LIEU'!A:E,5,0)</f>
        <v>19700000</v>
      </c>
      <c r="F403" s="31">
        <v>19700000</v>
      </c>
      <c r="G403" s="31">
        <f t="shared" si="6"/>
        <v>0</v>
      </c>
      <c r="H403" s="32" t="s">
        <v>5036</v>
      </c>
      <c r="I403" s="42"/>
      <c r="J403" s="29"/>
      <c r="K403" s="29"/>
    </row>
    <row r="404" spans="1:11" s="28" customFormat="1" ht="15" customHeight="1">
      <c r="A404" s="24"/>
      <c r="B404" s="90" t="s">
        <v>7</v>
      </c>
      <c r="C404" s="91"/>
      <c r="D404" s="92"/>
      <c r="E404" s="26">
        <f>SUM(E405:E796)</f>
        <v>0</v>
      </c>
      <c r="F404" s="26">
        <f>F9+F11</f>
        <v>1528370000</v>
      </c>
      <c r="G404" s="26">
        <f>SUM(G405:G796)</f>
        <v>0</v>
      </c>
      <c r="H404" s="24"/>
      <c r="I404" s="24"/>
      <c r="J404" s="24"/>
      <c r="K404" s="24"/>
    </row>
  </sheetData>
  <autoFilter ref="A11:K11">
    <filterColumn colId="1" showButton="0"/>
    <filterColumn colId="2" showButton="0"/>
    <sortState ref="A14:K407">
      <sortCondition descending="1" ref="G13"/>
    </sortState>
  </autoFilter>
  <mergeCells count="17"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B404:D404"/>
    <mergeCell ref="H7:H8"/>
    <mergeCell ref="I7:I8"/>
    <mergeCell ref="J7:J8"/>
    <mergeCell ref="K7:K8"/>
    <mergeCell ref="B9:D9"/>
    <mergeCell ref="B11:D1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0"/>
  <sheetViews>
    <sheetView topLeftCell="A458" workbookViewId="0">
      <selection activeCell="B14" sqref="B14:B46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5954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SUM(E10:E12)</f>
        <v>37250000</v>
      </c>
      <c r="F9" s="26">
        <f>SUM(F10:F12)</f>
        <v>32800000</v>
      </c>
      <c r="G9" s="26">
        <f>SUM(G10:G12)</f>
        <v>-4450000</v>
      </c>
      <c r="H9" s="24"/>
      <c r="I9" s="27"/>
      <c r="J9" s="24"/>
      <c r="K9" s="24"/>
    </row>
    <row r="10" spans="1:11">
      <c r="A10" s="44">
        <v>1</v>
      </c>
      <c r="B10" s="38">
        <v>42865</v>
      </c>
      <c r="C10" s="40">
        <v>401445</v>
      </c>
      <c r="D10" s="30" t="s">
        <v>5566</v>
      </c>
      <c r="E10" s="31">
        <f>VLOOKUP(C10,'[2]DU LIEU'!A:E,5,0)</f>
        <v>17000000</v>
      </c>
      <c r="F10" s="31">
        <v>14900000</v>
      </c>
      <c r="G10" s="31">
        <f>F10-E10</f>
        <v>-2100000</v>
      </c>
      <c r="H10" s="32" t="s">
        <v>5113</v>
      </c>
      <c r="I10" s="42" t="s">
        <v>448</v>
      </c>
      <c r="J10" s="29"/>
      <c r="K10" s="29"/>
    </row>
    <row r="11" spans="1:11">
      <c r="A11" s="44">
        <v>2</v>
      </c>
      <c r="B11" s="38">
        <v>42865</v>
      </c>
      <c r="C11" s="40">
        <v>381862</v>
      </c>
      <c r="D11" s="30" t="s">
        <v>5605</v>
      </c>
      <c r="E11" s="31">
        <f>VLOOKUP(C11,'[2]DU LIEU'!A:E,5,0)</f>
        <v>2400000</v>
      </c>
      <c r="F11" s="31">
        <v>2000000</v>
      </c>
      <c r="G11" s="31">
        <f>F11-E11</f>
        <v>-400000</v>
      </c>
      <c r="H11" s="32" t="s">
        <v>5153</v>
      </c>
      <c r="I11" s="42" t="s">
        <v>448</v>
      </c>
      <c r="J11" s="29"/>
      <c r="K11" s="29"/>
    </row>
    <row r="12" spans="1:11">
      <c r="A12" s="44">
        <v>3</v>
      </c>
      <c r="B12" s="38">
        <v>42865</v>
      </c>
      <c r="C12" s="40">
        <v>392944</v>
      </c>
      <c r="D12" s="30" t="s">
        <v>5735</v>
      </c>
      <c r="E12" s="31">
        <f>VLOOKUP(C12,'[2]DU LIEU'!A:E,5,0)</f>
        <v>17850000</v>
      </c>
      <c r="F12" s="31">
        <v>15900000</v>
      </c>
      <c r="G12" s="31">
        <f>F12-E12</f>
        <v>-1950000</v>
      </c>
      <c r="H12" s="32" t="s">
        <v>5294</v>
      </c>
      <c r="I12" s="42" t="s">
        <v>448</v>
      </c>
      <c r="J12" s="29"/>
      <c r="K12" s="29"/>
    </row>
    <row r="13" spans="1:11" s="28" customFormat="1" ht="15" customHeight="1">
      <c r="A13" s="24" t="s">
        <v>3929</v>
      </c>
      <c r="B13" s="90" t="s">
        <v>13</v>
      </c>
      <c r="C13" s="91"/>
      <c r="D13" s="92"/>
      <c r="E13" s="26">
        <f>SUM(E14:E469)</f>
        <v>1908270000</v>
      </c>
      <c r="F13" s="26">
        <f>SUM(F14:F469)</f>
        <v>1916692000</v>
      </c>
      <c r="G13" s="26">
        <f>SUM(G14:G469)</f>
        <v>8422000</v>
      </c>
      <c r="H13" s="24"/>
      <c r="I13" s="24"/>
      <c r="J13" s="24"/>
      <c r="K13" s="24"/>
    </row>
    <row r="14" spans="1:11">
      <c r="A14" s="44">
        <v>1</v>
      </c>
      <c r="B14" s="38">
        <v>42865</v>
      </c>
      <c r="C14" s="40">
        <v>401160</v>
      </c>
      <c r="D14" s="30" t="s">
        <v>5773</v>
      </c>
      <c r="E14" s="31">
        <v>4400000</v>
      </c>
      <c r="F14" s="31">
        <v>8200000</v>
      </c>
      <c r="G14" s="31">
        <f t="shared" ref="G14:G23" si="0">F14-E14</f>
        <v>3800000</v>
      </c>
      <c r="H14" s="32" t="s">
        <v>5338</v>
      </c>
      <c r="I14" s="42" t="s">
        <v>3199</v>
      </c>
      <c r="J14" s="29"/>
      <c r="K14" s="29"/>
    </row>
    <row r="15" spans="1:11">
      <c r="A15" s="44">
        <v>2</v>
      </c>
      <c r="B15" s="38">
        <v>42865</v>
      </c>
      <c r="C15" s="40">
        <v>392529</v>
      </c>
      <c r="D15" s="30" t="s">
        <v>5774</v>
      </c>
      <c r="E15" s="31">
        <v>3000000</v>
      </c>
      <c r="F15" s="31">
        <v>5100000</v>
      </c>
      <c r="G15" s="31">
        <f t="shared" si="0"/>
        <v>2100000</v>
      </c>
      <c r="H15" s="32" t="s">
        <v>5339</v>
      </c>
      <c r="I15" s="42" t="s">
        <v>3199</v>
      </c>
      <c r="J15" s="29"/>
      <c r="K15" s="29"/>
    </row>
    <row r="16" spans="1:11">
      <c r="A16" s="44">
        <v>3</v>
      </c>
      <c r="B16" s="38">
        <v>42865</v>
      </c>
      <c r="C16" s="40">
        <v>403957</v>
      </c>
      <c r="D16" s="30" t="s">
        <v>1244</v>
      </c>
      <c r="E16" s="31">
        <v>3800000</v>
      </c>
      <c r="F16" s="31">
        <v>6000000</v>
      </c>
      <c r="G16" s="31">
        <f t="shared" si="0"/>
        <v>2200000</v>
      </c>
      <c r="H16" s="32" t="s">
        <v>5354</v>
      </c>
      <c r="I16" s="42" t="s">
        <v>3199</v>
      </c>
      <c r="J16" s="29"/>
      <c r="K16" s="29"/>
    </row>
    <row r="17" spans="1:11">
      <c r="A17" s="44">
        <v>4</v>
      </c>
      <c r="B17" s="38">
        <v>42865</v>
      </c>
      <c r="C17" s="40">
        <v>401331</v>
      </c>
      <c r="D17" s="30" t="s">
        <v>5805</v>
      </c>
      <c r="E17" s="31">
        <v>3800000</v>
      </c>
      <c r="F17" s="31">
        <v>4000000</v>
      </c>
      <c r="G17" s="31">
        <f t="shared" si="0"/>
        <v>200000</v>
      </c>
      <c r="H17" s="32" t="s">
        <v>5374</v>
      </c>
      <c r="I17" s="42" t="s">
        <v>3199</v>
      </c>
      <c r="J17" s="29"/>
      <c r="K17" s="29"/>
    </row>
    <row r="18" spans="1:11" ht="25.5">
      <c r="A18" s="44">
        <v>5</v>
      </c>
      <c r="B18" s="38">
        <v>42865</v>
      </c>
      <c r="C18" s="40">
        <v>393160</v>
      </c>
      <c r="D18" s="30" t="s">
        <v>5870</v>
      </c>
      <c r="E18" s="31">
        <v>3000000</v>
      </c>
      <c r="F18" s="31">
        <v>3200000</v>
      </c>
      <c r="G18" s="31">
        <f t="shared" si="0"/>
        <v>200000</v>
      </c>
      <c r="H18" s="32" t="s">
        <v>5446</v>
      </c>
      <c r="I18" s="42" t="s">
        <v>3199</v>
      </c>
      <c r="J18" s="29"/>
      <c r="K18" s="29"/>
    </row>
    <row r="19" spans="1:11">
      <c r="A19" s="44">
        <v>6</v>
      </c>
      <c r="B19" s="38">
        <v>42865</v>
      </c>
      <c r="C19" s="40">
        <v>381448</v>
      </c>
      <c r="D19" s="30" t="s">
        <v>5889</v>
      </c>
      <c r="E19" s="31">
        <v>1200000</v>
      </c>
      <c r="F19" s="31">
        <v>1400000</v>
      </c>
      <c r="G19" s="31">
        <f t="shared" si="0"/>
        <v>200000</v>
      </c>
      <c r="H19" s="32" t="s">
        <v>5467</v>
      </c>
      <c r="I19" s="42" t="s">
        <v>3199</v>
      </c>
      <c r="J19" s="29"/>
      <c r="K19" s="29"/>
    </row>
    <row r="20" spans="1:11" ht="25.5">
      <c r="A20" s="44">
        <v>7</v>
      </c>
      <c r="B20" s="38">
        <v>42865</v>
      </c>
      <c r="C20" s="40">
        <v>392045</v>
      </c>
      <c r="D20" s="30" t="s">
        <v>5912</v>
      </c>
      <c r="E20" s="31">
        <v>3400000</v>
      </c>
      <c r="F20" s="31">
        <v>3600000</v>
      </c>
      <c r="G20" s="31">
        <f t="shared" si="0"/>
        <v>200000</v>
      </c>
      <c r="H20" s="32" t="s">
        <v>5504</v>
      </c>
      <c r="I20" s="42" t="s">
        <v>3199</v>
      </c>
      <c r="J20" s="29"/>
      <c r="K20" s="29"/>
    </row>
    <row r="21" spans="1:11" ht="38.25">
      <c r="A21" s="44">
        <v>8</v>
      </c>
      <c r="B21" s="38">
        <v>42865</v>
      </c>
      <c r="C21" s="40">
        <v>402916</v>
      </c>
      <c r="D21" s="30" t="s">
        <v>5913</v>
      </c>
      <c r="E21" s="31">
        <v>15300000</v>
      </c>
      <c r="F21" s="31">
        <v>16000000</v>
      </c>
      <c r="G21" s="31">
        <f t="shared" si="0"/>
        <v>700000</v>
      </c>
      <c r="H21" s="32" t="s">
        <v>5507</v>
      </c>
      <c r="I21" s="42" t="s">
        <v>3199</v>
      </c>
      <c r="J21" s="29"/>
      <c r="K21" s="29"/>
    </row>
    <row r="22" spans="1:11" ht="25.5">
      <c r="A22" s="44">
        <v>9</v>
      </c>
      <c r="B22" s="38">
        <v>42865</v>
      </c>
      <c r="C22" s="60">
        <v>401360</v>
      </c>
      <c r="D22" s="61" t="s">
        <v>5914</v>
      </c>
      <c r="E22" s="62">
        <v>1200000</v>
      </c>
      <c r="F22" s="62">
        <v>22000</v>
      </c>
      <c r="G22" s="62">
        <f t="shared" si="0"/>
        <v>-1178000</v>
      </c>
      <c r="H22" s="63" t="s">
        <v>4310</v>
      </c>
      <c r="I22" s="64" t="s">
        <v>5911</v>
      </c>
      <c r="J22" s="29"/>
      <c r="K22" s="29"/>
    </row>
    <row r="23" spans="1:11" ht="25.5">
      <c r="A23" s="44">
        <v>10</v>
      </c>
      <c r="B23" s="38">
        <v>42865</v>
      </c>
      <c r="C23" s="40">
        <v>390725</v>
      </c>
      <c r="D23" s="30" t="s">
        <v>5531</v>
      </c>
      <c r="E23" s="31">
        <v>4000000</v>
      </c>
      <c r="F23" s="31">
        <v>4000000</v>
      </c>
      <c r="G23" s="31">
        <f t="shared" si="0"/>
        <v>0</v>
      </c>
      <c r="H23" s="32" t="s">
        <v>5073</v>
      </c>
      <c r="I23" s="42"/>
      <c r="J23" s="29"/>
      <c r="K23" s="29"/>
    </row>
    <row r="24" spans="1:11" s="28" customFormat="1">
      <c r="A24" s="44">
        <v>11</v>
      </c>
      <c r="B24" s="38">
        <v>42865</v>
      </c>
      <c r="C24" s="40">
        <v>390514</v>
      </c>
      <c r="D24" s="30" t="s">
        <v>5532</v>
      </c>
      <c r="E24" s="31">
        <v>4000000</v>
      </c>
      <c r="F24" s="31">
        <v>4000000</v>
      </c>
      <c r="G24" s="31">
        <f t="shared" ref="G24:G86" si="1">F24-E24</f>
        <v>0</v>
      </c>
      <c r="H24" s="32" t="s">
        <v>5074</v>
      </c>
      <c r="I24" s="42"/>
      <c r="J24" s="29"/>
      <c r="K24" s="29"/>
    </row>
    <row r="25" spans="1:11">
      <c r="A25" s="44">
        <v>12</v>
      </c>
      <c r="B25" s="38">
        <v>42865</v>
      </c>
      <c r="C25" s="40">
        <v>400733</v>
      </c>
      <c r="D25" s="30" t="s">
        <v>5533</v>
      </c>
      <c r="E25" s="31">
        <v>3800000</v>
      </c>
      <c r="F25" s="31">
        <v>3800000</v>
      </c>
      <c r="G25" s="31">
        <f t="shared" si="1"/>
        <v>0</v>
      </c>
      <c r="H25" s="32" t="s">
        <v>5075</v>
      </c>
      <c r="I25" s="42"/>
      <c r="J25" s="29"/>
      <c r="K25" s="29"/>
    </row>
    <row r="26" spans="1:11" ht="38.25">
      <c r="A26" s="44">
        <v>13</v>
      </c>
      <c r="B26" s="38">
        <v>42865</v>
      </c>
      <c r="C26" s="40">
        <v>390727</v>
      </c>
      <c r="D26" s="30" t="s">
        <v>5534</v>
      </c>
      <c r="E26" s="31">
        <v>3400000</v>
      </c>
      <c r="F26" s="31">
        <v>3400000</v>
      </c>
      <c r="G26" s="31">
        <f t="shared" si="1"/>
        <v>0</v>
      </c>
      <c r="H26" s="32" t="s">
        <v>5076</v>
      </c>
      <c r="I26" s="42"/>
      <c r="J26" s="29"/>
      <c r="K26" s="29"/>
    </row>
    <row r="27" spans="1:11">
      <c r="A27" s="44">
        <v>14</v>
      </c>
      <c r="B27" s="38">
        <v>42865</v>
      </c>
      <c r="C27" s="40">
        <v>403269</v>
      </c>
      <c r="D27" s="30" t="s">
        <v>5535</v>
      </c>
      <c r="E27" s="31">
        <v>2400000</v>
      </c>
      <c r="F27" s="31">
        <v>2400000</v>
      </c>
      <c r="G27" s="31">
        <f t="shared" si="1"/>
        <v>0</v>
      </c>
      <c r="H27" s="32" t="s">
        <v>5077</v>
      </c>
      <c r="I27" s="42"/>
      <c r="J27" s="29"/>
      <c r="K27" s="29"/>
    </row>
    <row r="28" spans="1:11">
      <c r="A28" s="44">
        <v>15</v>
      </c>
      <c r="B28" s="38">
        <v>42865</v>
      </c>
      <c r="C28" s="40">
        <v>401836</v>
      </c>
      <c r="D28" s="30" t="s">
        <v>5536</v>
      </c>
      <c r="E28" s="31">
        <v>1200000</v>
      </c>
      <c r="F28" s="31">
        <v>1200000</v>
      </c>
      <c r="G28" s="31">
        <f t="shared" si="1"/>
        <v>0</v>
      </c>
      <c r="H28" s="32" t="s">
        <v>5078</v>
      </c>
      <c r="I28" s="42"/>
      <c r="J28" s="29"/>
      <c r="K28" s="29"/>
    </row>
    <row r="29" spans="1:11" ht="38.25">
      <c r="A29" s="44">
        <v>16</v>
      </c>
      <c r="B29" s="38">
        <v>42865</v>
      </c>
      <c r="C29" s="40">
        <v>390717</v>
      </c>
      <c r="D29" s="30" t="s">
        <v>5537</v>
      </c>
      <c r="E29" s="31">
        <v>3800000</v>
      </c>
      <c r="F29" s="31">
        <v>3800000</v>
      </c>
      <c r="G29" s="31">
        <f t="shared" si="1"/>
        <v>0</v>
      </c>
      <c r="H29" s="32" t="s">
        <v>5079</v>
      </c>
      <c r="I29" s="42"/>
      <c r="J29" s="29"/>
      <c r="K29" s="29"/>
    </row>
    <row r="30" spans="1:11">
      <c r="A30" s="44">
        <v>17</v>
      </c>
      <c r="B30" s="38">
        <v>42865</v>
      </c>
      <c r="C30" s="40">
        <v>391909</v>
      </c>
      <c r="D30" s="30" t="s">
        <v>5538</v>
      </c>
      <c r="E30" s="31">
        <v>3800000</v>
      </c>
      <c r="F30" s="31">
        <v>3800000</v>
      </c>
      <c r="G30" s="31">
        <f t="shared" si="1"/>
        <v>0</v>
      </c>
      <c r="H30" s="32" t="s">
        <v>5080</v>
      </c>
      <c r="I30" s="42"/>
      <c r="J30" s="29"/>
      <c r="K30" s="29"/>
    </row>
    <row r="31" spans="1:11">
      <c r="A31" s="44">
        <v>18</v>
      </c>
      <c r="B31" s="38">
        <v>42865</v>
      </c>
      <c r="C31" s="40">
        <v>390114</v>
      </c>
      <c r="D31" s="30" t="s">
        <v>5539</v>
      </c>
      <c r="E31" s="31">
        <v>3800000</v>
      </c>
      <c r="F31" s="31">
        <v>3800000</v>
      </c>
      <c r="G31" s="31">
        <f t="shared" si="1"/>
        <v>0</v>
      </c>
      <c r="H31" s="32" t="s">
        <v>5081</v>
      </c>
      <c r="I31" s="42"/>
      <c r="J31" s="29"/>
      <c r="K31" s="29"/>
    </row>
    <row r="32" spans="1:11">
      <c r="A32" s="44">
        <v>19</v>
      </c>
      <c r="B32" s="38">
        <v>42865</v>
      </c>
      <c r="C32" s="40">
        <v>403231</v>
      </c>
      <c r="D32" s="30" t="s">
        <v>5540</v>
      </c>
      <c r="E32" s="31">
        <v>2400000</v>
      </c>
      <c r="F32" s="31">
        <v>2400000</v>
      </c>
      <c r="G32" s="31">
        <f t="shared" si="1"/>
        <v>0</v>
      </c>
      <c r="H32" s="32" t="s">
        <v>5082</v>
      </c>
      <c r="I32" s="42"/>
      <c r="J32" s="29"/>
      <c r="K32" s="29"/>
    </row>
    <row r="33" spans="1:11">
      <c r="A33" s="44">
        <v>20</v>
      </c>
      <c r="B33" s="38">
        <v>42865</v>
      </c>
      <c r="C33" s="40">
        <v>390214</v>
      </c>
      <c r="D33" s="30" t="s">
        <v>5541</v>
      </c>
      <c r="E33" s="31">
        <v>4000000</v>
      </c>
      <c r="F33" s="31">
        <v>4000000</v>
      </c>
      <c r="G33" s="31">
        <f t="shared" si="1"/>
        <v>0</v>
      </c>
      <c r="H33" s="32" t="s">
        <v>5083</v>
      </c>
      <c r="I33" s="42"/>
      <c r="J33" s="29"/>
      <c r="K33" s="29"/>
    </row>
    <row r="34" spans="1:11">
      <c r="A34" s="44">
        <v>21</v>
      </c>
      <c r="B34" s="38">
        <v>42865</v>
      </c>
      <c r="C34" s="40">
        <v>403342</v>
      </c>
      <c r="D34" s="30" t="s">
        <v>5542</v>
      </c>
      <c r="E34" s="31">
        <v>2400000</v>
      </c>
      <c r="F34" s="31">
        <v>2400000</v>
      </c>
      <c r="G34" s="31">
        <f t="shared" si="1"/>
        <v>0</v>
      </c>
      <c r="H34" s="32" t="s">
        <v>5084</v>
      </c>
      <c r="I34" s="42"/>
      <c r="J34" s="29"/>
      <c r="K34" s="29"/>
    </row>
    <row r="35" spans="1:11">
      <c r="A35" s="44">
        <v>22</v>
      </c>
      <c r="B35" s="38">
        <v>42865</v>
      </c>
      <c r="C35" s="40">
        <v>403513</v>
      </c>
      <c r="D35" s="30" t="s">
        <v>5543</v>
      </c>
      <c r="E35" s="31">
        <v>2400000</v>
      </c>
      <c r="F35" s="31">
        <v>2400000</v>
      </c>
      <c r="G35" s="31">
        <f t="shared" si="1"/>
        <v>0</v>
      </c>
      <c r="H35" s="32" t="s">
        <v>5085</v>
      </c>
      <c r="I35" s="42"/>
      <c r="J35" s="29"/>
      <c r="K35" s="29"/>
    </row>
    <row r="36" spans="1:11">
      <c r="A36" s="44">
        <v>23</v>
      </c>
      <c r="B36" s="38">
        <v>42865</v>
      </c>
      <c r="C36" s="40">
        <v>403939</v>
      </c>
      <c r="D36" s="30" t="s">
        <v>5544</v>
      </c>
      <c r="E36" s="31">
        <v>3800000</v>
      </c>
      <c r="F36" s="31">
        <v>3800000</v>
      </c>
      <c r="G36" s="31">
        <f t="shared" si="1"/>
        <v>0</v>
      </c>
      <c r="H36" s="32" t="s">
        <v>5086</v>
      </c>
      <c r="I36" s="42"/>
      <c r="J36" s="29"/>
      <c r="K36" s="29"/>
    </row>
    <row r="37" spans="1:11">
      <c r="A37" s="44">
        <v>24</v>
      </c>
      <c r="B37" s="38">
        <v>42865</v>
      </c>
      <c r="C37" s="40">
        <v>403945</v>
      </c>
      <c r="D37" s="30" t="s">
        <v>5545</v>
      </c>
      <c r="E37" s="31">
        <v>4400000</v>
      </c>
      <c r="F37" s="31">
        <v>4400000</v>
      </c>
      <c r="G37" s="31">
        <f t="shared" si="1"/>
        <v>0</v>
      </c>
      <c r="H37" s="32" t="s">
        <v>5087</v>
      </c>
      <c r="I37" s="42"/>
      <c r="J37" s="29"/>
      <c r="K37" s="29"/>
    </row>
    <row r="38" spans="1:11">
      <c r="A38" s="44">
        <v>25</v>
      </c>
      <c r="B38" s="38">
        <v>42865</v>
      </c>
      <c r="C38" s="40">
        <v>403520</v>
      </c>
      <c r="D38" s="30" t="s">
        <v>5546</v>
      </c>
      <c r="E38" s="31">
        <v>2400000</v>
      </c>
      <c r="F38" s="31">
        <v>2400000</v>
      </c>
      <c r="G38" s="31">
        <f t="shared" si="1"/>
        <v>0</v>
      </c>
      <c r="H38" s="32" t="s">
        <v>5088</v>
      </c>
      <c r="I38" s="42"/>
      <c r="J38" s="29"/>
      <c r="K38" s="29"/>
    </row>
    <row r="39" spans="1:11">
      <c r="A39" s="44">
        <v>26</v>
      </c>
      <c r="B39" s="38">
        <v>42865</v>
      </c>
      <c r="C39" s="40">
        <v>401963</v>
      </c>
      <c r="D39" s="30" t="s">
        <v>5547</v>
      </c>
      <c r="E39" s="31">
        <v>4000000</v>
      </c>
      <c r="F39" s="31">
        <v>4000000</v>
      </c>
      <c r="G39" s="31">
        <f t="shared" si="1"/>
        <v>0</v>
      </c>
      <c r="H39" s="32" t="s">
        <v>5089</v>
      </c>
      <c r="I39" s="42"/>
      <c r="J39" s="29"/>
      <c r="K39" s="29"/>
    </row>
    <row r="40" spans="1:11">
      <c r="A40" s="44">
        <v>27</v>
      </c>
      <c r="B40" s="38">
        <v>42865</v>
      </c>
      <c r="C40" s="40">
        <v>401960</v>
      </c>
      <c r="D40" s="30" t="s">
        <v>2794</v>
      </c>
      <c r="E40" s="31">
        <v>4000000</v>
      </c>
      <c r="F40" s="31">
        <v>4000000</v>
      </c>
      <c r="G40" s="31">
        <f t="shared" si="1"/>
        <v>0</v>
      </c>
      <c r="H40" s="32" t="s">
        <v>5090</v>
      </c>
      <c r="I40" s="42"/>
      <c r="J40" s="29"/>
      <c r="K40" s="29"/>
    </row>
    <row r="41" spans="1:11">
      <c r="A41" s="44">
        <v>28</v>
      </c>
      <c r="B41" s="38">
        <v>42865</v>
      </c>
      <c r="C41" s="40">
        <v>391846</v>
      </c>
      <c r="D41" s="30" t="s">
        <v>1837</v>
      </c>
      <c r="E41" s="31">
        <v>3400000</v>
      </c>
      <c r="F41" s="31">
        <v>3400000</v>
      </c>
      <c r="G41" s="31">
        <f t="shared" si="1"/>
        <v>0</v>
      </c>
      <c r="H41" s="32" t="s">
        <v>5091</v>
      </c>
      <c r="I41" s="42"/>
      <c r="J41" s="29"/>
      <c r="K41" s="29"/>
    </row>
    <row r="42" spans="1:11">
      <c r="A42" s="44">
        <v>29</v>
      </c>
      <c r="B42" s="38">
        <v>42865</v>
      </c>
      <c r="C42" s="40">
        <v>391843</v>
      </c>
      <c r="D42" s="30" t="s">
        <v>1845</v>
      </c>
      <c r="E42" s="31">
        <v>3400000</v>
      </c>
      <c r="F42" s="31">
        <v>3400000</v>
      </c>
      <c r="G42" s="31">
        <f t="shared" si="1"/>
        <v>0</v>
      </c>
      <c r="H42" s="32" t="s">
        <v>5092</v>
      </c>
      <c r="I42" s="42"/>
      <c r="J42" s="29"/>
      <c r="K42" s="29"/>
    </row>
    <row r="43" spans="1:11">
      <c r="A43" s="44">
        <v>30</v>
      </c>
      <c r="B43" s="38">
        <v>42865</v>
      </c>
      <c r="C43" s="40">
        <v>392436</v>
      </c>
      <c r="D43" s="30" t="s">
        <v>5548</v>
      </c>
      <c r="E43" s="31">
        <v>3000000</v>
      </c>
      <c r="F43" s="31">
        <v>3000000</v>
      </c>
      <c r="G43" s="31">
        <f t="shared" si="1"/>
        <v>0</v>
      </c>
      <c r="H43" s="32" t="s">
        <v>5093</v>
      </c>
      <c r="I43" s="42"/>
      <c r="J43" s="29"/>
      <c r="K43" s="29"/>
    </row>
    <row r="44" spans="1:11" ht="25.5">
      <c r="A44" s="44">
        <v>31</v>
      </c>
      <c r="B44" s="38">
        <v>42865</v>
      </c>
      <c r="C44" s="40">
        <v>400104</v>
      </c>
      <c r="D44" s="30" t="s">
        <v>5549</v>
      </c>
      <c r="E44" s="31">
        <v>3600000</v>
      </c>
      <c r="F44" s="31">
        <v>3600000</v>
      </c>
      <c r="G44" s="31">
        <f t="shared" si="1"/>
        <v>0</v>
      </c>
      <c r="H44" s="32" t="s">
        <v>5094</v>
      </c>
      <c r="I44" s="42"/>
      <c r="J44" s="29"/>
      <c r="K44" s="29"/>
    </row>
    <row r="45" spans="1:11" ht="25.5">
      <c r="A45" s="44">
        <v>32</v>
      </c>
      <c r="B45" s="38">
        <v>42865</v>
      </c>
      <c r="C45" s="40">
        <v>391430</v>
      </c>
      <c r="D45" s="30" t="s">
        <v>1364</v>
      </c>
      <c r="E45" s="31">
        <v>4000000</v>
      </c>
      <c r="F45" s="31">
        <v>4000000</v>
      </c>
      <c r="G45" s="31">
        <f t="shared" si="1"/>
        <v>0</v>
      </c>
      <c r="H45" s="32" t="s">
        <v>5095</v>
      </c>
      <c r="I45" s="42"/>
      <c r="J45" s="29"/>
      <c r="K45" s="29"/>
    </row>
    <row r="46" spans="1:11" ht="25.5">
      <c r="A46" s="44">
        <v>33</v>
      </c>
      <c r="B46" s="38">
        <v>42865</v>
      </c>
      <c r="C46" s="40">
        <v>392632</v>
      </c>
      <c r="D46" s="30" t="s">
        <v>5550</v>
      </c>
      <c r="E46" s="31">
        <v>3000000</v>
      </c>
      <c r="F46" s="31">
        <v>3000000</v>
      </c>
      <c r="G46" s="31">
        <f t="shared" si="1"/>
        <v>0</v>
      </c>
      <c r="H46" s="32" t="s">
        <v>5096</v>
      </c>
      <c r="I46" s="42"/>
      <c r="J46" s="29"/>
      <c r="K46" s="29"/>
    </row>
    <row r="47" spans="1:11" ht="25.5">
      <c r="A47" s="44">
        <v>34</v>
      </c>
      <c r="B47" s="38">
        <v>42865</v>
      </c>
      <c r="C47" s="40">
        <v>402822</v>
      </c>
      <c r="D47" s="30" t="s">
        <v>5551</v>
      </c>
      <c r="E47" s="31">
        <v>4000000</v>
      </c>
      <c r="F47" s="31">
        <v>4000000</v>
      </c>
      <c r="G47" s="31">
        <f t="shared" si="1"/>
        <v>0</v>
      </c>
      <c r="H47" s="32" t="s">
        <v>5097</v>
      </c>
      <c r="I47" s="42"/>
      <c r="J47" s="29"/>
      <c r="K47" s="29"/>
    </row>
    <row r="48" spans="1:11" ht="25.5">
      <c r="A48" s="44">
        <v>35</v>
      </c>
      <c r="B48" s="38">
        <v>42865</v>
      </c>
      <c r="C48" s="40">
        <v>403940</v>
      </c>
      <c r="D48" s="30" t="s">
        <v>5552</v>
      </c>
      <c r="E48" s="31">
        <v>6400000</v>
      </c>
      <c r="F48" s="31">
        <v>6400000</v>
      </c>
      <c r="G48" s="31">
        <f t="shared" si="1"/>
        <v>0</v>
      </c>
      <c r="H48" s="32" t="s">
        <v>5098</v>
      </c>
      <c r="I48" s="42"/>
      <c r="J48" s="29"/>
      <c r="K48" s="29"/>
    </row>
    <row r="49" spans="1:11" ht="25.5">
      <c r="A49" s="44">
        <v>36</v>
      </c>
      <c r="B49" s="38">
        <v>42865</v>
      </c>
      <c r="C49" s="40">
        <v>401234</v>
      </c>
      <c r="D49" s="30" t="s">
        <v>5553</v>
      </c>
      <c r="E49" s="31">
        <v>3800000</v>
      </c>
      <c r="F49" s="31">
        <v>3800000</v>
      </c>
      <c r="G49" s="31">
        <f t="shared" si="1"/>
        <v>0</v>
      </c>
      <c r="H49" s="32" t="s">
        <v>5099</v>
      </c>
      <c r="I49" s="42"/>
      <c r="J49" s="29"/>
      <c r="K49" s="29"/>
    </row>
    <row r="50" spans="1:11" ht="25.5">
      <c r="A50" s="44">
        <v>37</v>
      </c>
      <c r="B50" s="38">
        <v>42865</v>
      </c>
      <c r="C50" s="40">
        <v>392859</v>
      </c>
      <c r="D50" s="30" t="s">
        <v>5554</v>
      </c>
      <c r="E50" s="31">
        <v>3600000</v>
      </c>
      <c r="F50" s="31">
        <v>3600000</v>
      </c>
      <c r="G50" s="31">
        <f t="shared" si="1"/>
        <v>0</v>
      </c>
      <c r="H50" s="32" t="s">
        <v>5100</v>
      </c>
      <c r="I50" s="42"/>
      <c r="J50" s="29"/>
      <c r="K50" s="29"/>
    </row>
    <row r="51" spans="1:11" ht="25.5">
      <c r="A51" s="44">
        <v>38</v>
      </c>
      <c r="B51" s="38">
        <v>42865</v>
      </c>
      <c r="C51" s="40">
        <v>392805</v>
      </c>
      <c r="D51" s="30" t="s">
        <v>5555</v>
      </c>
      <c r="E51" s="31">
        <v>3000000</v>
      </c>
      <c r="F51" s="31">
        <v>3000000</v>
      </c>
      <c r="G51" s="31">
        <f t="shared" si="1"/>
        <v>0</v>
      </c>
      <c r="H51" s="32" t="s">
        <v>5101</v>
      </c>
      <c r="I51" s="42"/>
      <c r="J51" s="29"/>
      <c r="K51" s="29"/>
    </row>
    <row r="52" spans="1:11" ht="25.5">
      <c r="A52" s="44">
        <v>39</v>
      </c>
      <c r="B52" s="38">
        <v>42865</v>
      </c>
      <c r="C52" s="40">
        <v>392804</v>
      </c>
      <c r="D52" s="30" t="s">
        <v>5556</v>
      </c>
      <c r="E52" s="31">
        <v>3000000</v>
      </c>
      <c r="F52" s="31">
        <v>3000000</v>
      </c>
      <c r="G52" s="31">
        <f t="shared" si="1"/>
        <v>0</v>
      </c>
      <c r="H52" s="32" t="s">
        <v>5102</v>
      </c>
      <c r="I52" s="42"/>
      <c r="J52" s="29"/>
      <c r="K52" s="29"/>
    </row>
    <row r="53" spans="1:11" ht="25.5">
      <c r="A53" s="44">
        <v>40</v>
      </c>
      <c r="B53" s="38">
        <v>42865</v>
      </c>
      <c r="C53" s="40">
        <v>391863</v>
      </c>
      <c r="D53" s="30" t="s">
        <v>5557</v>
      </c>
      <c r="E53" s="31">
        <v>3800000</v>
      </c>
      <c r="F53" s="31">
        <v>3800000</v>
      </c>
      <c r="G53" s="31">
        <f t="shared" si="1"/>
        <v>0</v>
      </c>
      <c r="H53" s="32" t="s">
        <v>5103</v>
      </c>
      <c r="I53" s="42"/>
      <c r="J53" s="29"/>
      <c r="K53" s="29"/>
    </row>
    <row r="54" spans="1:11">
      <c r="A54" s="44">
        <v>41</v>
      </c>
      <c r="B54" s="38">
        <v>42865</v>
      </c>
      <c r="C54" s="40">
        <v>392428</v>
      </c>
      <c r="D54" s="30" t="s">
        <v>5558</v>
      </c>
      <c r="E54" s="31">
        <v>3000000</v>
      </c>
      <c r="F54" s="31">
        <v>3000000</v>
      </c>
      <c r="G54" s="31">
        <f t="shared" si="1"/>
        <v>0</v>
      </c>
      <c r="H54" s="32" t="s">
        <v>5104</v>
      </c>
      <c r="I54" s="42"/>
      <c r="J54" s="29"/>
      <c r="K54" s="29"/>
    </row>
    <row r="55" spans="1:11" ht="25.5">
      <c r="A55" s="44">
        <v>42</v>
      </c>
      <c r="B55" s="38">
        <v>42865</v>
      </c>
      <c r="C55" s="40">
        <v>392411</v>
      </c>
      <c r="D55" s="30" t="s">
        <v>5559</v>
      </c>
      <c r="E55" s="31">
        <v>3000000</v>
      </c>
      <c r="F55" s="31">
        <v>3000000</v>
      </c>
      <c r="G55" s="31">
        <f t="shared" si="1"/>
        <v>0</v>
      </c>
      <c r="H55" s="32" t="s">
        <v>5105</v>
      </c>
      <c r="I55" s="42"/>
      <c r="J55" s="29"/>
      <c r="K55" s="29"/>
    </row>
    <row r="56" spans="1:11" ht="25.5">
      <c r="A56" s="44">
        <v>43</v>
      </c>
      <c r="B56" s="38">
        <v>42865</v>
      </c>
      <c r="C56" s="40">
        <v>392413</v>
      </c>
      <c r="D56" s="30" t="s">
        <v>5560</v>
      </c>
      <c r="E56" s="31">
        <v>3000000</v>
      </c>
      <c r="F56" s="31">
        <v>3000000</v>
      </c>
      <c r="G56" s="31">
        <f t="shared" si="1"/>
        <v>0</v>
      </c>
      <c r="H56" s="32" t="s">
        <v>5106</v>
      </c>
      <c r="I56" s="42"/>
      <c r="J56" s="29"/>
      <c r="K56" s="29"/>
    </row>
    <row r="57" spans="1:11">
      <c r="A57" s="44">
        <v>44</v>
      </c>
      <c r="B57" s="38">
        <v>42865</v>
      </c>
      <c r="C57" s="40">
        <v>380567</v>
      </c>
      <c r="D57" s="30" t="s">
        <v>5561</v>
      </c>
      <c r="E57" s="31">
        <v>2000000</v>
      </c>
      <c r="F57" s="31">
        <v>2000000</v>
      </c>
      <c r="G57" s="31">
        <f t="shared" si="1"/>
        <v>0</v>
      </c>
      <c r="H57" s="32" t="s">
        <v>5107</v>
      </c>
      <c r="I57" s="42"/>
      <c r="J57" s="29"/>
      <c r="K57" s="29"/>
    </row>
    <row r="58" spans="1:11">
      <c r="A58" s="44">
        <v>45</v>
      </c>
      <c r="B58" s="38">
        <v>42865</v>
      </c>
      <c r="C58" s="40">
        <v>402437</v>
      </c>
      <c r="D58" s="30" t="s">
        <v>3852</v>
      </c>
      <c r="E58" s="31">
        <v>3800000</v>
      </c>
      <c r="F58" s="31">
        <v>3800000</v>
      </c>
      <c r="G58" s="31">
        <f t="shared" si="1"/>
        <v>0</v>
      </c>
      <c r="H58" s="32" t="s">
        <v>5108</v>
      </c>
      <c r="I58" s="42"/>
      <c r="J58" s="29"/>
      <c r="K58" s="29"/>
    </row>
    <row r="59" spans="1:11" ht="25.5">
      <c r="A59" s="44">
        <v>46</v>
      </c>
      <c r="B59" s="38">
        <v>42865</v>
      </c>
      <c r="C59" s="40">
        <v>390654</v>
      </c>
      <c r="D59" s="30" t="s">
        <v>5562</v>
      </c>
      <c r="E59" s="31">
        <v>3800000</v>
      </c>
      <c r="F59" s="31">
        <v>3800000</v>
      </c>
      <c r="G59" s="31">
        <f t="shared" si="1"/>
        <v>0</v>
      </c>
      <c r="H59" s="32" t="s">
        <v>5109</v>
      </c>
      <c r="I59" s="42"/>
      <c r="J59" s="29"/>
      <c r="K59" s="29"/>
    </row>
    <row r="60" spans="1:11" ht="25.5">
      <c r="A60" s="44">
        <v>47</v>
      </c>
      <c r="B60" s="38">
        <v>42865</v>
      </c>
      <c r="C60" s="40">
        <v>380120</v>
      </c>
      <c r="D60" s="30" t="s">
        <v>5563</v>
      </c>
      <c r="E60" s="31">
        <v>400000</v>
      </c>
      <c r="F60" s="31">
        <v>400000</v>
      </c>
      <c r="G60" s="31">
        <f t="shared" si="1"/>
        <v>0</v>
      </c>
      <c r="H60" s="32" t="s">
        <v>5110</v>
      </c>
      <c r="I60" s="42"/>
      <c r="J60" s="29"/>
      <c r="K60" s="29"/>
    </row>
    <row r="61" spans="1:11">
      <c r="A61" s="44">
        <v>48</v>
      </c>
      <c r="B61" s="38">
        <v>42865</v>
      </c>
      <c r="C61" s="40" t="s">
        <v>5067</v>
      </c>
      <c r="D61" s="30" t="s">
        <v>5564</v>
      </c>
      <c r="E61" s="31">
        <v>19700000</v>
      </c>
      <c r="F61" s="31">
        <v>19700000</v>
      </c>
      <c r="G61" s="31">
        <f t="shared" si="1"/>
        <v>0</v>
      </c>
      <c r="H61" s="32" t="s">
        <v>5111</v>
      </c>
      <c r="I61" s="42"/>
      <c r="J61" s="29"/>
      <c r="K61" s="29"/>
    </row>
    <row r="62" spans="1:11">
      <c r="A62" s="44">
        <v>49</v>
      </c>
      <c r="B62" s="38">
        <v>42865</v>
      </c>
      <c r="C62" s="40">
        <v>390222</v>
      </c>
      <c r="D62" s="30" t="s">
        <v>5565</v>
      </c>
      <c r="E62" s="31">
        <v>4800000</v>
      </c>
      <c r="F62" s="31">
        <v>4800000</v>
      </c>
      <c r="G62" s="31">
        <f t="shared" si="1"/>
        <v>0</v>
      </c>
      <c r="H62" s="32" t="s">
        <v>5112</v>
      </c>
      <c r="I62" s="42"/>
      <c r="J62" s="29"/>
      <c r="K62" s="29"/>
    </row>
    <row r="63" spans="1:11">
      <c r="A63" s="44">
        <v>50</v>
      </c>
      <c r="B63" s="38">
        <v>42865</v>
      </c>
      <c r="C63" s="40">
        <v>401719</v>
      </c>
      <c r="D63" s="30" t="s">
        <v>5567</v>
      </c>
      <c r="E63" s="31">
        <v>3400000</v>
      </c>
      <c r="F63" s="31">
        <v>3400000</v>
      </c>
      <c r="G63" s="31">
        <f t="shared" si="1"/>
        <v>0</v>
      </c>
      <c r="H63" s="32" t="s">
        <v>5114</v>
      </c>
      <c r="I63" s="42"/>
      <c r="J63" s="29"/>
      <c r="K63" s="29"/>
    </row>
    <row r="64" spans="1:11">
      <c r="A64" s="44">
        <v>51</v>
      </c>
      <c r="B64" s="38">
        <v>42865</v>
      </c>
      <c r="C64" s="40" t="s">
        <v>5068</v>
      </c>
      <c r="D64" s="30" t="s">
        <v>5568</v>
      </c>
      <c r="E64" s="31">
        <v>7880000</v>
      </c>
      <c r="F64" s="31">
        <v>7880000</v>
      </c>
      <c r="G64" s="31">
        <f t="shared" si="1"/>
        <v>0</v>
      </c>
      <c r="H64" s="32" t="s">
        <v>5115</v>
      </c>
      <c r="I64" s="42"/>
      <c r="J64" s="29"/>
      <c r="K64" s="29"/>
    </row>
    <row r="65" spans="1:11">
      <c r="A65" s="44">
        <v>52</v>
      </c>
      <c r="B65" s="38">
        <v>42865</v>
      </c>
      <c r="C65" s="40">
        <v>400655</v>
      </c>
      <c r="D65" s="30" t="s">
        <v>5569</v>
      </c>
      <c r="E65" s="31">
        <v>4000000</v>
      </c>
      <c r="F65" s="31">
        <v>4000000</v>
      </c>
      <c r="G65" s="31">
        <f t="shared" si="1"/>
        <v>0</v>
      </c>
      <c r="H65" s="32" t="s">
        <v>5116</v>
      </c>
      <c r="I65" s="42"/>
      <c r="J65" s="29"/>
      <c r="K65" s="29"/>
    </row>
    <row r="66" spans="1:11">
      <c r="A66" s="44">
        <v>53</v>
      </c>
      <c r="B66" s="38">
        <v>42865</v>
      </c>
      <c r="C66" s="40">
        <v>400652</v>
      </c>
      <c r="D66" s="30" t="s">
        <v>5570</v>
      </c>
      <c r="E66" s="31">
        <v>4000000</v>
      </c>
      <c r="F66" s="31">
        <v>4000000</v>
      </c>
      <c r="G66" s="31">
        <f t="shared" si="1"/>
        <v>0</v>
      </c>
      <c r="H66" s="32" t="s">
        <v>5117</v>
      </c>
      <c r="I66" s="42"/>
      <c r="J66" s="29"/>
      <c r="K66" s="29"/>
    </row>
    <row r="67" spans="1:11">
      <c r="A67" s="44">
        <v>54</v>
      </c>
      <c r="B67" s="38">
        <v>42865</v>
      </c>
      <c r="C67" s="40">
        <v>401717</v>
      </c>
      <c r="D67" s="30" t="s">
        <v>5571</v>
      </c>
      <c r="E67" s="31">
        <v>3600000</v>
      </c>
      <c r="F67" s="31">
        <v>3600000</v>
      </c>
      <c r="G67" s="31">
        <f t="shared" si="1"/>
        <v>0</v>
      </c>
      <c r="H67" s="32" t="s">
        <v>5118</v>
      </c>
      <c r="I67" s="42"/>
      <c r="J67" s="29"/>
      <c r="K67" s="29"/>
    </row>
    <row r="68" spans="1:11">
      <c r="A68" s="44">
        <v>55</v>
      </c>
      <c r="B68" s="38">
        <v>42865</v>
      </c>
      <c r="C68" s="40">
        <v>402433</v>
      </c>
      <c r="D68" s="30" t="s">
        <v>5572</v>
      </c>
      <c r="E68" s="31">
        <v>3600000</v>
      </c>
      <c r="F68" s="31">
        <v>3600000</v>
      </c>
      <c r="G68" s="31">
        <f t="shared" si="1"/>
        <v>0</v>
      </c>
      <c r="H68" s="32" t="s">
        <v>5119</v>
      </c>
      <c r="I68" s="42"/>
      <c r="J68" s="29"/>
      <c r="K68" s="29"/>
    </row>
    <row r="69" spans="1:11">
      <c r="A69" s="44">
        <v>56</v>
      </c>
      <c r="B69" s="38">
        <v>42865</v>
      </c>
      <c r="C69" s="40">
        <v>381463</v>
      </c>
      <c r="D69" s="30" t="s">
        <v>5573</v>
      </c>
      <c r="E69" s="31">
        <v>2400000</v>
      </c>
      <c r="F69" s="31">
        <v>2400000</v>
      </c>
      <c r="G69" s="31">
        <f t="shared" si="1"/>
        <v>0</v>
      </c>
      <c r="H69" s="32" t="s">
        <v>5120</v>
      </c>
      <c r="I69" s="42"/>
      <c r="J69" s="29"/>
      <c r="K69" s="29"/>
    </row>
    <row r="70" spans="1:11">
      <c r="A70" s="44">
        <v>57</v>
      </c>
      <c r="B70" s="38">
        <v>42865</v>
      </c>
      <c r="C70" s="40">
        <v>391654</v>
      </c>
      <c r="D70" s="30" t="s">
        <v>5574</v>
      </c>
      <c r="E70" s="31">
        <v>3800000</v>
      </c>
      <c r="F70" s="31">
        <v>3800000</v>
      </c>
      <c r="G70" s="31">
        <f t="shared" si="1"/>
        <v>0</v>
      </c>
      <c r="H70" s="32" t="s">
        <v>5121</v>
      </c>
      <c r="I70" s="42"/>
      <c r="J70" s="29"/>
      <c r="K70" s="29"/>
    </row>
    <row r="71" spans="1:11">
      <c r="A71" s="44">
        <v>58</v>
      </c>
      <c r="B71" s="38">
        <v>42865</v>
      </c>
      <c r="C71" s="40">
        <v>381324</v>
      </c>
      <c r="D71" s="30" t="s">
        <v>5575</v>
      </c>
      <c r="E71" s="31">
        <v>2600000</v>
      </c>
      <c r="F71" s="31">
        <v>2600000</v>
      </c>
      <c r="G71" s="31">
        <f t="shared" si="1"/>
        <v>0</v>
      </c>
      <c r="H71" s="32" t="s">
        <v>5122</v>
      </c>
      <c r="I71" s="42"/>
      <c r="J71" s="29"/>
      <c r="K71" s="29"/>
    </row>
    <row r="72" spans="1:11">
      <c r="A72" s="44">
        <v>59</v>
      </c>
      <c r="B72" s="38">
        <v>42865</v>
      </c>
      <c r="C72" s="40">
        <v>382537</v>
      </c>
      <c r="D72" s="30" t="s">
        <v>5576</v>
      </c>
      <c r="E72" s="31">
        <v>2000000</v>
      </c>
      <c r="F72" s="31">
        <v>2000000</v>
      </c>
      <c r="G72" s="31">
        <f t="shared" si="1"/>
        <v>0</v>
      </c>
      <c r="H72" s="32" t="s">
        <v>5123</v>
      </c>
      <c r="I72" s="42"/>
      <c r="J72" s="29"/>
      <c r="K72" s="29"/>
    </row>
    <row r="73" spans="1:11">
      <c r="A73" s="44">
        <v>60</v>
      </c>
      <c r="B73" s="38">
        <v>42865</v>
      </c>
      <c r="C73" s="40">
        <v>401750</v>
      </c>
      <c r="D73" s="30" t="s">
        <v>5577</v>
      </c>
      <c r="E73" s="31">
        <v>3800000</v>
      </c>
      <c r="F73" s="31">
        <v>3800000</v>
      </c>
      <c r="G73" s="31">
        <f t="shared" si="1"/>
        <v>0</v>
      </c>
      <c r="H73" s="32" t="s">
        <v>5124</v>
      </c>
      <c r="I73" s="42"/>
      <c r="J73" s="29"/>
      <c r="K73" s="29"/>
    </row>
    <row r="74" spans="1:11">
      <c r="A74" s="44">
        <v>61</v>
      </c>
      <c r="B74" s="38">
        <v>42865</v>
      </c>
      <c r="C74" s="40">
        <v>400708</v>
      </c>
      <c r="D74" s="30" t="s">
        <v>5578</v>
      </c>
      <c r="E74" s="31">
        <v>2800000</v>
      </c>
      <c r="F74" s="31">
        <v>2800000</v>
      </c>
      <c r="G74" s="31">
        <f t="shared" si="1"/>
        <v>0</v>
      </c>
      <c r="H74" s="32" t="s">
        <v>5125</v>
      </c>
      <c r="I74" s="42"/>
      <c r="J74" s="29"/>
      <c r="K74" s="29"/>
    </row>
    <row r="75" spans="1:11">
      <c r="A75" s="44">
        <v>62</v>
      </c>
      <c r="B75" s="38">
        <v>42865</v>
      </c>
      <c r="C75" s="40">
        <v>400710</v>
      </c>
      <c r="D75" s="30" t="s">
        <v>5579</v>
      </c>
      <c r="E75" s="31">
        <v>3400000</v>
      </c>
      <c r="F75" s="31">
        <v>3400000</v>
      </c>
      <c r="G75" s="31">
        <f t="shared" si="1"/>
        <v>0</v>
      </c>
      <c r="H75" s="32" t="s">
        <v>5126</v>
      </c>
      <c r="I75" s="42"/>
      <c r="J75" s="29"/>
      <c r="K75" s="29"/>
    </row>
    <row r="76" spans="1:11">
      <c r="A76" s="44">
        <v>63</v>
      </c>
      <c r="B76" s="38">
        <v>42865</v>
      </c>
      <c r="C76" s="40">
        <v>391425</v>
      </c>
      <c r="D76" s="30" t="s">
        <v>5580</v>
      </c>
      <c r="E76" s="31">
        <v>3400000</v>
      </c>
      <c r="F76" s="31">
        <v>3400000</v>
      </c>
      <c r="G76" s="31">
        <f t="shared" si="1"/>
        <v>0</v>
      </c>
      <c r="H76" s="32" t="s">
        <v>5127</v>
      </c>
      <c r="I76" s="42"/>
      <c r="J76" s="29"/>
      <c r="K76" s="29"/>
    </row>
    <row r="77" spans="1:11">
      <c r="A77" s="44">
        <v>64</v>
      </c>
      <c r="B77" s="38">
        <v>42865</v>
      </c>
      <c r="C77" s="40">
        <v>390218</v>
      </c>
      <c r="D77" s="30" t="s">
        <v>5581</v>
      </c>
      <c r="E77" s="31">
        <v>3600000</v>
      </c>
      <c r="F77" s="31">
        <v>3600000</v>
      </c>
      <c r="G77" s="31">
        <f t="shared" si="1"/>
        <v>0</v>
      </c>
      <c r="H77" s="32" t="s">
        <v>5128</v>
      </c>
      <c r="I77" s="42"/>
      <c r="J77" s="29"/>
      <c r="K77" s="29"/>
    </row>
    <row r="78" spans="1:11">
      <c r="A78" s="44">
        <v>65</v>
      </c>
      <c r="B78" s="38">
        <v>42865</v>
      </c>
      <c r="C78" s="40">
        <v>382028</v>
      </c>
      <c r="D78" s="30" t="s">
        <v>5582</v>
      </c>
      <c r="E78" s="31">
        <v>2600000</v>
      </c>
      <c r="F78" s="31">
        <v>2600000</v>
      </c>
      <c r="G78" s="31">
        <f t="shared" si="1"/>
        <v>0</v>
      </c>
      <c r="H78" s="32" t="s">
        <v>5129</v>
      </c>
      <c r="I78" s="42"/>
      <c r="J78" s="29"/>
      <c r="K78" s="29"/>
    </row>
    <row r="79" spans="1:11">
      <c r="A79" s="44">
        <v>66</v>
      </c>
      <c r="B79" s="38">
        <v>42865</v>
      </c>
      <c r="C79" s="40">
        <v>390516</v>
      </c>
      <c r="D79" s="30" t="s">
        <v>5583</v>
      </c>
      <c r="E79" s="31">
        <v>4000000</v>
      </c>
      <c r="F79" s="31">
        <v>4000000</v>
      </c>
      <c r="G79" s="31">
        <f t="shared" si="1"/>
        <v>0</v>
      </c>
      <c r="H79" s="32" t="s">
        <v>5130</v>
      </c>
      <c r="I79" s="42"/>
      <c r="J79" s="29"/>
      <c r="K79" s="29"/>
    </row>
    <row r="80" spans="1:11">
      <c r="A80" s="44">
        <v>67</v>
      </c>
      <c r="B80" s="38">
        <v>42865</v>
      </c>
      <c r="C80" s="40">
        <v>382519</v>
      </c>
      <c r="D80" s="30" t="s">
        <v>5584</v>
      </c>
      <c r="E80" s="31">
        <v>2000000</v>
      </c>
      <c r="F80" s="31">
        <v>2000000</v>
      </c>
      <c r="G80" s="31">
        <f t="shared" si="1"/>
        <v>0</v>
      </c>
      <c r="H80" s="32" t="s">
        <v>5131</v>
      </c>
      <c r="I80" s="42"/>
      <c r="J80" s="29"/>
      <c r="K80" s="29"/>
    </row>
    <row r="81" spans="1:11">
      <c r="A81" s="44">
        <v>68</v>
      </c>
      <c r="B81" s="38">
        <v>42865</v>
      </c>
      <c r="C81" s="40">
        <v>402332</v>
      </c>
      <c r="D81" s="30" t="s">
        <v>5585</v>
      </c>
      <c r="E81" s="31">
        <v>3400000</v>
      </c>
      <c r="F81" s="31">
        <v>3400000</v>
      </c>
      <c r="G81" s="31">
        <f t="shared" si="1"/>
        <v>0</v>
      </c>
      <c r="H81" s="32" t="s">
        <v>5132</v>
      </c>
      <c r="I81" s="42"/>
      <c r="J81" s="29"/>
      <c r="K81" s="29"/>
    </row>
    <row r="82" spans="1:11">
      <c r="A82" s="44">
        <v>69</v>
      </c>
      <c r="B82" s="38">
        <v>42865</v>
      </c>
      <c r="C82" s="40">
        <v>390531</v>
      </c>
      <c r="D82" s="30" t="s">
        <v>5586</v>
      </c>
      <c r="E82" s="31">
        <v>3600000</v>
      </c>
      <c r="F82" s="31">
        <v>3600000</v>
      </c>
      <c r="G82" s="31">
        <f t="shared" si="1"/>
        <v>0</v>
      </c>
      <c r="H82" s="32" t="s">
        <v>5133</v>
      </c>
      <c r="I82" s="42"/>
      <c r="J82" s="29"/>
      <c r="K82" s="29"/>
    </row>
    <row r="83" spans="1:11">
      <c r="A83" s="44">
        <v>70</v>
      </c>
      <c r="B83" s="38">
        <v>42865</v>
      </c>
      <c r="C83" s="40">
        <v>390525</v>
      </c>
      <c r="D83" s="30" t="s">
        <v>5587</v>
      </c>
      <c r="E83" s="31">
        <v>4400000</v>
      </c>
      <c r="F83" s="31">
        <v>4400000</v>
      </c>
      <c r="G83" s="31">
        <f t="shared" si="1"/>
        <v>0</v>
      </c>
      <c r="H83" s="32" t="s">
        <v>5134</v>
      </c>
      <c r="I83" s="42"/>
      <c r="J83" s="29"/>
      <c r="K83" s="29"/>
    </row>
    <row r="84" spans="1:11">
      <c r="A84" s="44">
        <v>71</v>
      </c>
      <c r="B84" s="38">
        <v>42865</v>
      </c>
      <c r="C84" s="40">
        <v>391423</v>
      </c>
      <c r="D84" s="30" t="s">
        <v>5588</v>
      </c>
      <c r="E84" s="31">
        <v>5000000</v>
      </c>
      <c r="F84" s="31">
        <v>5000000</v>
      </c>
      <c r="G84" s="31">
        <f t="shared" si="1"/>
        <v>0</v>
      </c>
      <c r="H84" s="32" t="s">
        <v>5135</v>
      </c>
      <c r="I84" s="42"/>
      <c r="J84" s="29"/>
      <c r="K84" s="29"/>
    </row>
    <row r="85" spans="1:11">
      <c r="A85" s="44">
        <v>72</v>
      </c>
      <c r="B85" s="38">
        <v>42865</v>
      </c>
      <c r="C85" s="40">
        <v>391518</v>
      </c>
      <c r="D85" s="30" t="s">
        <v>5589</v>
      </c>
      <c r="E85" s="31">
        <v>4400000</v>
      </c>
      <c r="F85" s="31">
        <v>4400000</v>
      </c>
      <c r="G85" s="31">
        <f t="shared" si="1"/>
        <v>0</v>
      </c>
      <c r="H85" s="32" t="s">
        <v>5136</v>
      </c>
      <c r="I85" s="42"/>
      <c r="J85" s="29"/>
      <c r="K85" s="29"/>
    </row>
    <row r="86" spans="1:11">
      <c r="A86" s="44">
        <v>73</v>
      </c>
      <c r="B86" s="38">
        <v>42865</v>
      </c>
      <c r="C86" s="40">
        <v>381405</v>
      </c>
      <c r="D86" s="30" t="s">
        <v>5590</v>
      </c>
      <c r="E86" s="31">
        <v>1400000</v>
      </c>
      <c r="F86" s="31">
        <v>1400000</v>
      </c>
      <c r="G86" s="31">
        <f t="shared" si="1"/>
        <v>0</v>
      </c>
      <c r="H86" s="32" t="s">
        <v>5137</v>
      </c>
      <c r="I86" s="42"/>
      <c r="J86" s="29"/>
      <c r="K86" s="29"/>
    </row>
    <row r="87" spans="1:11">
      <c r="A87" s="44">
        <v>74</v>
      </c>
      <c r="B87" s="38">
        <v>42865</v>
      </c>
      <c r="C87" s="40">
        <v>382748</v>
      </c>
      <c r="D87" s="30" t="s">
        <v>5591</v>
      </c>
      <c r="E87" s="31">
        <v>6000000</v>
      </c>
      <c r="F87" s="31">
        <v>6000000</v>
      </c>
      <c r="G87" s="31">
        <f t="shared" ref="G87:G149" si="2">F87-E87</f>
        <v>0</v>
      </c>
      <c r="H87" s="32" t="s">
        <v>5138</v>
      </c>
      <c r="I87" s="42"/>
      <c r="J87" s="29"/>
      <c r="K87" s="29"/>
    </row>
    <row r="88" spans="1:11">
      <c r="A88" s="44">
        <v>75</v>
      </c>
      <c r="B88" s="38">
        <v>42865</v>
      </c>
      <c r="C88" s="40">
        <v>392613</v>
      </c>
      <c r="D88" s="30" t="s">
        <v>5592</v>
      </c>
      <c r="E88" s="31">
        <v>3000000</v>
      </c>
      <c r="F88" s="31">
        <v>3000000</v>
      </c>
      <c r="G88" s="31">
        <f t="shared" si="2"/>
        <v>0</v>
      </c>
      <c r="H88" s="32" t="s">
        <v>5139</v>
      </c>
      <c r="I88" s="42"/>
      <c r="J88" s="29"/>
      <c r="K88" s="29"/>
    </row>
    <row r="89" spans="1:11">
      <c r="A89" s="44">
        <v>76</v>
      </c>
      <c r="B89" s="38">
        <v>42865</v>
      </c>
      <c r="C89" s="40">
        <v>400902</v>
      </c>
      <c r="D89" s="30" t="s">
        <v>5593</v>
      </c>
      <c r="E89" s="31">
        <v>4000000</v>
      </c>
      <c r="F89" s="31">
        <v>4000000</v>
      </c>
      <c r="G89" s="31">
        <f t="shared" si="2"/>
        <v>0</v>
      </c>
      <c r="H89" s="32" t="s">
        <v>5140</v>
      </c>
      <c r="I89" s="42"/>
      <c r="J89" s="29"/>
      <c r="K89" s="29"/>
    </row>
    <row r="90" spans="1:11">
      <c r="A90" s="44">
        <v>77</v>
      </c>
      <c r="B90" s="38">
        <v>42865</v>
      </c>
      <c r="C90" s="40">
        <v>382218</v>
      </c>
      <c r="D90" s="30" t="s">
        <v>5594</v>
      </c>
      <c r="E90" s="31">
        <v>2000000</v>
      </c>
      <c r="F90" s="31">
        <v>2000000</v>
      </c>
      <c r="G90" s="31">
        <f t="shared" si="2"/>
        <v>0</v>
      </c>
      <c r="H90" s="32" t="s">
        <v>5141</v>
      </c>
      <c r="I90" s="42"/>
      <c r="J90" s="29"/>
      <c r="K90" s="29"/>
    </row>
    <row r="91" spans="1:11">
      <c r="A91" s="44">
        <v>78</v>
      </c>
      <c r="B91" s="38">
        <v>42865</v>
      </c>
      <c r="C91" s="40">
        <v>402708</v>
      </c>
      <c r="D91" s="30" t="s">
        <v>5595</v>
      </c>
      <c r="E91" s="31">
        <v>3600000</v>
      </c>
      <c r="F91" s="31">
        <v>3600000</v>
      </c>
      <c r="G91" s="31">
        <f t="shared" si="2"/>
        <v>0</v>
      </c>
      <c r="H91" s="32" t="s">
        <v>5142</v>
      </c>
      <c r="I91" s="42"/>
      <c r="J91" s="29"/>
      <c r="K91" s="29"/>
    </row>
    <row r="92" spans="1:11">
      <c r="A92" s="44">
        <v>79</v>
      </c>
      <c r="B92" s="38">
        <v>42865</v>
      </c>
      <c r="C92" s="40">
        <v>392472</v>
      </c>
      <c r="D92" s="30" t="s">
        <v>1371</v>
      </c>
      <c r="E92" s="31">
        <v>3000000</v>
      </c>
      <c r="F92" s="31">
        <v>3000000</v>
      </c>
      <c r="G92" s="31">
        <f t="shared" si="2"/>
        <v>0</v>
      </c>
      <c r="H92" s="32" t="s">
        <v>5143</v>
      </c>
      <c r="I92" s="42"/>
      <c r="J92" s="29"/>
      <c r="K92" s="29"/>
    </row>
    <row r="93" spans="1:11">
      <c r="A93" s="44">
        <v>80</v>
      </c>
      <c r="B93" s="38">
        <v>42865</v>
      </c>
      <c r="C93" s="40">
        <v>404011</v>
      </c>
      <c r="D93" s="30" t="s">
        <v>5596</v>
      </c>
      <c r="E93" s="31">
        <v>3800000</v>
      </c>
      <c r="F93" s="31">
        <v>3800000</v>
      </c>
      <c r="G93" s="31">
        <f t="shared" si="2"/>
        <v>0</v>
      </c>
      <c r="H93" s="32" t="s">
        <v>5144</v>
      </c>
      <c r="I93" s="42"/>
      <c r="J93" s="29"/>
      <c r="K93" s="29"/>
    </row>
    <row r="94" spans="1:11">
      <c r="A94" s="44">
        <v>81</v>
      </c>
      <c r="B94" s="38">
        <v>42865</v>
      </c>
      <c r="C94" s="40">
        <v>400853</v>
      </c>
      <c r="D94" s="30" t="s">
        <v>5597</v>
      </c>
      <c r="E94" s="31">
        <v>3600000</v>
      </c>
      <c r="F94" s="31">
        <v>3600000</v>
      </c>
      <c r="G94" s="31">
        <f t="shared" si="2"/>
        <v>0</v>
      </c>
      <c r="H94" s="32" t="s">
        <v>5145</v>
      </c>
      <c r="I94" s="42"/>
      <c r="J94" s="29"/>
      <c r="K94" s="29"/>
    </row>
    <row r="95" spans="1:11">
      <c r="A95" s="44">
        <v>82</v>
      </c>
      <c r="B95" s="38">
        <v>42865</v>
      </c>
      <c r="C95" s="40">
        <v>391312</v>
      </c>
      <c r="D95" s="30" t="s">
        <v>5598</v>
      </c>
      <c r="E95" s="31">
        <v>3800000</v>
      </c>
      <c r="F95" s="31">
        <v>3800000</v>
      </c>
      <c r="G95" s="31">
        <f t="shared" si="2"/>
        <v>0</v>
      </c>
      <c r="H95" s="32" t="s">
        <v>5146</v>
      </c>
      <c r="I95" s="42"/>
      <c r="J95" s="29"/>
      <c r="K95" s="29"/>
    </row>
    <row r="96" spans="1:11">
      <c r="A96" s="44">
        <v>83</v>
      </c>
      <c r="B96" s="38">
        <v>42865</v>
      </c>
      <c r="C96" s="40">
        <v>391153</v>
      </c>
      <c r="D96" s="30" t="s">
        <v>5599</v>
      </c>
      <c r="E96" s="31">
        <v>3800000</v>
      </c>
      <c r="F96" s="31">
        <v>3800000</v>
      </c>
      <c r="G96" s="31">
        <f t="shared" si="2"/>
        <v>0</v>
      </c>
      <c r="H96" s="32" t="s">
        <v>5147</v>
      </c>
      <c r="I96" s="42"/>
      <c r="J96" s="29"/>
      <c r="K96" s="29"/>
    </row>
    <row r="97" spans="1:11">
      <c r="A97" s="44">
        <v>84</v>
      </c>
      <c r="B97" s="38">
        <v>42865</v>
      </c>
      <c r="C97" s="40">
        <v>401356</v>
      </c>
      <c r="D97" s="30" t="s">
        <v>5600</v>
      </c>
      <c r="E97" s="31">
        <v>3800000</v>
      </c>
      <c r="F97" s="31">
        <v>3800000</v>
      </c>
      <c r="G97" s="31">
        <f t="shared" si="2"/>
        <v>0</v>
      </c>
      <c r="H97" s="32" t="s">
        <v>5148</v>
      </c>
      <c r="I97" s="42"/>
      <c r="J97" s="29"/>
      <c r="K97" s="29"/>
    </row>
    <row r="98" spans="1:11">
      <c r="A98" s="44">
        <v>85</v>
      </c>
      <c r="B98" s="38">
        <v>42865</v>
      </c>
      <c r="C98" s="40">
        <v>392332</v>
      </c>
      <c r="D98" s="30" t="s">
        <v>5601</v>
      </c>
      <c r="E98" s="31">
        <v>3000000</v>
      </c>
      <c r="F98" s="31">
        <v>3000000</v>
      </c>
      <c r="G98" s="31">
        <f t="shared" si="2"/>
        <v>0</v>
      </c>
      <c r="H98" s="32" t="s">
        <v>5149</v>
      </c>
      <c r="I98" s="42"/>
      <c r="J98" s="29"/>
      <c r="K98" s="29"/>
    </row>
    <row r="99" spans="1:11">
      <c r="A99" s="44">
        <v>86</v>
      </c>
      <c r="B99" s="38">
        <v>42865</v>
      </c>
      <c r="C99" s="40">
        <v>392505</v>
      </c>
      <c r="D99" s="30" t="s">
        <v>5602</v>
      </c>
      <c r="E99" s="31">
        <v>3600000</v>
      </c>
      <c r="F99" s="31">
        <v>3600000</v>
      </c>
      <c r="G99" s="31">
        <f t="shared" si="2"/>
        <v>0</v>
      </c>
      <c r="H99" s="32" t="s">
        <v>5150</v>
      </c>
      <c r="I99" s="42"/>
      <c r="J99" s="29"/>
      <c r="K99" s="29"/>
    </row>
    <row r="100" spans="1:11">
      <c r="A100" s="44">
        <v>87</v>
      </c>
      <c r="B100" s="38">
        <v>42865</v>
      </c>
      <c r="C100" s="40">
        <v>392510</v>
      </c>
      <c r="D100" s="30" t="s">
        <v>5603</v>
      </c>
      <c r="E100" s="31">
        <v>3000000</v>
      </c>
      <c r="F100" s="31">
        <v>3000000</v>
      </c>
      <c r="G100" s="31">
        <f t="shared" si="2"/>
        <v>0</v>
      </c>
      <c r="H100" s="32" t="s">
        <v>5151</v>
      </c>
      <c r="I100" s="42"/>
      <c r="J100" s="29"/>
      <c r="K100" s="29"/>
    </row>
    <row r="101" spans="1:11">
      <c r="A101" s="44">
        <v>88</v>
      </c>
      <c r="B101" s="38">
        <v>42865</v>
      </c>
      <c r="C101" s="40">
        <v>392810</v>
      </c>
      <c r="D101" s="30" t="s">
        <v>5604</v>
      </c>
      <c r="E101" s="31">
        <v>3000000</v>
      </c>
      <c r="F101" s="31">
        <v>3000000</v>
      </c>
      <c r="G101" s="31">
        <f t="shared" si="2"/>
        <v>0</v>
      </c>
      <c r="H101" s="32" t="s">
        <v>5152</v>
      </c>
      <c r="I101" s="42"/>
      <c r="J101" s="29"/>
      <c r="K101" s="29"/>
    </row>
    <row r="102" spans="1:11">
      <c r="A102" s="44">
        <v>89</v>
      </c>
      <c r="B102" s="38">
        <v>42865</v>
      </c>
      <c r="C102" s="40">
        <v>382369</v>
      </c>
      <c r="D102" s="30" t="s">
        <v>5606</v>
      </c>
      <c r="E102" s="31">
        <v>2000000</v>
      </c>
      <c r="F102" s="31">
        <v>2000000</v>
      </c>
      <c r="G102" s="31">
        <f t="shared" si="2"/>
        <v>0</v>
      </c>
      <c r="H102" s="32" t="s">
        <v>5154</v>
      </c>
      <c r="I102" s="42"/>
      <c r="J102" s="29"/>
      <c r="K102" s="29"/>
    </row>
    <row r="103" spans="1:11">
      <c r="A103" s="44">
        <v>90</v>
      </c>
      <c r="B103" s="38">
        <v>42865</v>
      </c>
      <c r="C103" s="40">
        <v>402224</v>
      </c>
      <c r="D103" s="30" t="s">
        <v>5607</v>
      </c>
      <c r="E103" s="31">
        <v>3600000</v>
      </c>
      <c r="F103" s="31">
        <v>3600000</v>
      </c>
      <c r="G103" s="31">
        <f t="shared" si="2"/>
        <v>0</v>
      </c>
      <c r="H103" s="32" t="s">
        <v>5155</v>
      </c>
      <c r="I103" s="42"/>
      <c r="J103" s="29"/>
      <c r="K103" s="29"/>
    </row>
    <row r="104" spans="1:11">
      <c r="A104" s="44">
        <v>91</v>
      </c>
      <c r="B104" s="38">
        <v>42865</v>
      </c>
      <c r="C104" s="40">
        <v>401718</v>
      </c>
      <c r="D104" s="30" t="s">
        <v>5608</v>
      </c>
      <c r="E104" s="31">
        <v>3400000</v>
      </c>
      <c r="F104" s="31">
        <v>3400000</v>
      </c>
      <c r="G104" s="31">
        <f t="shared" si="2"/>
        <v>0</v>
      </c>
      <c r="H104" s="32" t="s">
        <v>5156</v>
      </c>
      <c r="I104" s="42"/>
      <c r="J104" s="29"/>
      <c r="K104" s="29"/>
    </row>
    <row r="105" spans="1:11">
      <c r="A105" s="44">
        <v>92</v>
      </c>
      <c r="B105" s="38">
        <v>42865</v>
      </c>
      <c r="C105" s="40">
        <v>381264</v>
      </c>
      <c r="D105" s="30" t="s">
        <v>4609</v>
      </c>
      <c r="E105" s="31">
        <v>1800000</v>
      </c>
      <c r="F105" s="31">
        <v>1800000</v>
      </c>
      <c r="G105" s="31">
        <f t="shared" si="2"/>
        <v>0</v>
      </c>
      <c r="H105" s="32" t="s">
        <v>5157</v>
      </c>
      <c r="I105" s="42"/>
      <c r="J105" s="29"/>
      <c r="K105" s="29"/>
    </row>
    <row r="106" spans="1:11">
      <c r="A106" s="44">
        <v>93</v>
      </c>
      <c r="B106" s="38">
        <v>42865</v>
      </c>
      <c r="C106" s="40">
        <v>391241</v>
      </c>
      <c r="D106" s="30" t="s">
        <v>5609</v>
      </c>
      <c r="E106" s="31">
        <v>4000000</v>
      </c>
      <c r="F106" s="31">
        <v>4000000</v>
      </c>
      <c r="G106" s="31">
        <f t="shared" si="2"/>
        <v>0</v>
      </c>
      <c r="H106" s="32" t="s">
        <v>5158</v>
      </c>
      <c r="I106" s="42"/>
      <c r="J106" s="29"/>
      <c r="K106" s="29"/>
    </row>
    <row r="107" spans="1:11">
      <c r="A107" s="44">
        <v>94</v>
      </c>
      <c r="B107" s="38">
        <v>42865</v>
      </c>
      <c r="C107" s="40">
        <v>401844</v>
      </c>
      <c r="D107" s="30" t="s">
        <v>5610</v>
      </c>
      <c r="E107" s="31">
        <v>3400000</v>
      </c>
      <c r="F107" s="31">
        <v>3400000</v>
      </c>
      <c r="G107" s="31">
        <f t="shared" si="2"/>
        <v>0</v>
      </c>
      <c r="H107" s="32" t="s">
        <v>5159</v>
      </c>
      <c r="I107" s="42"/>
      <c r="J107" s="29"/>
      <c r="K107" s="29"/>
    </row>
    <row r="108" spans="1:11">
      <c r="A108" s="44">
        <v>95</v>
      </c>
      <c r="B108" s="38">
        <v>42865</v>
      </c>
      <c r="C108" s="40">
        <v>401645</v>
      </c>
      <c r="D108" s="30" t="s">
        <v>5611</v>
      </c>
      <c r="E108" s="31">
        <v>3800000</v>
      </c>
      <c r="F108" s="31">
        <v>3800000</v>
      </c>
      <c r="G108" s="31">
        <f t="shared" si="2"/>
        <v>0</v>
      </c>
      <c r="H108" s="32" t="s">
        <v>5160</v>
      </c>
      <c r="I108" s="42"/>
      <c r="J108" s="29"/>
      <c r="K108" s="29"/>
    </row>
    <row r="109" spans="1:11">
      <c r="A109" s="44">
        <v>96</v>
      </c>
      <c r="B109" s="38">
        <v>42865</v>
      </c>
      <c r="C109" s="40">
        <v>403625</v>
      </c>
      <c r="D109" s="30" t="s">
        <v>5612</v>
      </c>
      <c r="E109" s="31">
        <v>1200000</v>
      </c>
      <c r="F109" s="31">
        <v>1200000</v>
      </c>
      <c r="G109" s="31">
        <f t="shared" si="2"/>
        <v>0</v>
      </c>
      <c r="H109" s="32" t="s">
        <v>5161</v>
      </c>
      <c r="I109" s="42"/>
      <c r="J109" s="29"/>
      <c r="K109" s="29"/>
    </row>
    <row r="110" spans="1:11">
      <c r="A110" s="44">
        <v>97</v>
      </c>
      <c r="B110" s="38">
        <v>42865</v>
      </c>
      <c r="C110" s="40">
        <v>390640</v>
      </c>
      <c r="D110" s="30" t="s">
        <v>5613</v>
      </c>
      <c r="E110" s="31">
        <v>4200000</v>
      </c>
      <c r="F110" s="31">
        <v>4200000</v>
      </c>
      <c r="G110" s="31">
        <f t="shared" si="2"/>
        <v>0</v>
      </c>
      <c r="H110" s="32" t="s">
        <v>5162</v>
      </c>
      <c r="I110" s="42"/>
      <c r="J110" s="29"/>
      <c r="K110" s="29"/>
    </row>
    <row r="111" spans="1:11" ht="25.5">
      <c r="A111" s="44">
        <v>98</v>
      </c>
      <c r="B111" s="38">
        <v>42865</v>
      </c>
      <c r="C111" s="40">
        <v>391081</v>
      </c>
      <c r="D111" s="30" t="s">
        <v>5614</v>
      </c>
      <c r="E111" s="31">
        <v>10500000</v>
      </c>
      <c r="F111" s="31">
        <v>10500000</v>
      </c>
      <c r="G111" s="31">
        <f t="shared" si="2"/>
        <v>0</v>
      </c>
      <c r="H111" s="32" t="s">
        <v>5163</v>
      </c>
      <c r="I111" s="42"/>
      <c r="J111" s="29"/>
      <c r="K111" s="29"/>
    </row>
    <row r="112" spans="1:11">
      <c r="A112" s="44">
        <v>99</v>
      </c>
      <c r="B112" s="38">
        <v>42865</v>
      </c>
      <c r="C112" s="40">
        <v>400628</v>
      </c>
      <c r="D112" s="30" t="s">
        <v>5615</v>
      </c>
      <c r="E112" s="31">
        <v>4000000</v>
      </c>
      <c r="F112" s="31">
        <v>4000000</v>
      </c>
      <c r="G112" s="31">
        <f t="shared" si="2"/>
        <v>0</v>
      </c>
      <c r="H112" s="32" t="s">
        <v>5164</v>
      </c>
      <c r="I112" s="42"/>
      <c r="J112" s="29"/>
      <c r="K112" s="29"/>
    </row>
    <row r="113" spans="1:11">
      <c r="A113" s="44">
        <v>100</v>
      </c>
      <c r="B113" s="38">
        <v>42865</v>
      </c>
      <c r="C113" s="40">
        <v>402634</v>
      </c>
      <c r="D113" s="30" t="s">
        <v>5616</v>
      </c>
      <c r="E113" s="31">
        <v>4000000</v>
      </c>
      <c r="F113" s="31">
        <v>4000000</v>
      </c>
      <c r="G113" s="31">
        <f t="shared" si="2"/>
        <v>0</v>
      </c>
      <c r="H113" s="32" t="s">
        <v>5165</v>
      </c>
      <c r="I113" s="42"/>
      <c r="J113" s="29"/>
      <c r="K113" s="29"/>
    </row>
    <row r="114" spans="1:11">
      <c r="A114" s="44">
        <v>101</v>
      </c>
      <c r="B114" s="38">
        <v>42865</v>
      </c>
      <c r="C114" s="40">
        <v>402269</v>
      </c>
      <c r="D114" s="30" t="s">
        <v>5617</v>
      </c>
      <c r="E114" s="31">
        <v>4000000</v>
      </c>
      <c r="F114" s="31">
        <v>4000000</v>
      </c>
      <c r="G114" s="31">
        <f t="shared" si="2"/>
        <v>0</v>
      </c>
      <c r="H114" s="32" t="s">
        <v>5166</v>
      </c>
      <c r="I114" s="42"/>
      <c r="J114" s="29"/>
      <c r="K114" s="29"/>
    </row>
    <row r="115" spans="1:11">
      <c r="A115" s="44">
        <v>102</v>
      </c>
      <c r="B115" s="38">
        <v>42865</v>
      </c>
      <c r="C115" s="40">
        <v>402261</v>
      </c>
      <c r="D115" s="30" t="s">
        <v>5618</v>
      </c>
      <c r="E115" s="31">
        <v>3400000</v>
      </c>
      <c r="F115" s="31">
        <v>3400000</v>
      </c>
      <c r="G115" s="31">
        <f t="shared" si="2"/>
        <v>0</v>
      </c>
      <c r="H115" s="32" t="s">
        <v>5167</v>
      </c>
      <c r="I115" s="42"/>
      <c r="J115" s="29"/>
      <c r="K115" s="29"/>
    </row>
    <row r="116" spans="1:11">
      <c r="A116" s="44">
        <v>103</v>
      </c>
      <c r="B116" s="38">
        <v>42865</v>
      </c>
      <c r="C116" s="40">
        <v>391419</v>
      </c>
      <c r="D116" s="30" t="s">
        <v>5619</v>
      </c>
      <c r="E116" s="31">
        <v>4000000</v>
      </c>
      <c r="F116" s="31">
        <v>4000000</v>
      </c>
      <c r="G116" s="31">
        <f t="shared" si="2"/>
        <v>0</v>
      </c>
      <c r="H116" s="32" t="s">
        <v>5168</v>
      </c>
      <c r="I116" s="42"/>
      <c r="J116" s="29"/>
      <c r="K116" s="29"/>
    </row>
    <row r="117" spans="1:11">
      <c r="A117" s="44">
        <v>104</v>
      </c>
      <c r="B117" s="38">
        <v>42865</v>
      </c>
      <c r="C117" s="40">
        <v>391418</v>
      </c>
      <c r="D117" s="30" t="s">
        <v>5620</v>
      </c>
      <c r="E117" s="31">
        <v>4400000</v>
      </c>
      <c r="F117" s="31">
        <v>4400000</v>
      </c>
      <c r="G117" s="31">
        <f t="shared" si="2"/>
        <v>0</v>
      </c>
      <c r="H117" s="32" t="s">
        <v>5169</v>
      </c>
      <c r="I117" s="42"/>
      <c r="J117" s="29"/>
      <c r="K117" s="29"/>
    </row>
    <row r="118" spans="1:11">
      <c r="A118" s="44">
        <v>105</v>
      </c>
      <c r="B118" s="38">
        <v>42865</v>
      </c>
      <c r="C118" s="40">
        <v>403407</v>
      </c>
      <c r="D118" s="30" t="s">
        <v>5621</v>
      </c>
      <c r="E118" s="31">
        <v>2400000</v>
      </c>
      <c r="F118" s="31">
        <v>2400000</v>
      </c>
      <c r="G118" s="31">
        <f t="shared" si="2"/>
        <v>0</v>
      </c>
      <c r="H118" s="32" t="s">
        <v>5170</v>
      </c>
      <c r="I118" s="42"/>
      <c r="J118" s="29"/>
      <c r="K118" s="29"/>
    </row>
    <row r="119" spans="1:11">
      <c r="A119" s="44">
        <v>106</v>
      </c>
      <c r="B119" s="38">
        <v>42865</v>
      </c>
      <c r="C119" s="40">
        <v>401235</v>
      </c>
      <c r="D119" s="30" t="s">
        <v>5622</v>
      </c>
      <c r="E119" s="31">
        <v>3600000</v>
      </c>
      <c r="F119" s="31">
        <v>3600000</v>
      </c>
      <c r="G119" s="31">
        <f t="shared" si="2"/>
        <v>0</v>
      </c>
      <c r="H119" s="32" t="s">
        <v>5171</v>
      </c>
      <c r="I119" s="42"/>
      <c r="J119" s="29"/>
      <c r="K119" s="29"/>
    </row>
    <row r="120" spans="1:11">
      <c r="A120" s="44">
        <v>107</v>
      </c>
      <c r="B120" s="38">
        <v>42865</v>
      </c>
      <c r="C120" s="40">
        <v>390209</v>
      </c>
      <c r="D120" s="30" t="s">
        <v>5623</v>
      </c>
      <c r="E120" s="31">
        <v>4200000</v>
      </c>
      <c r="F120" s="31">
        <v>4200000</v>
      </c>
      <c r="G120" s="31">
        <f t="shared" si="2"/>
        <v>0</v>
      </c>
      <c r="H120" s="32" t="s">
        <v>5172</v>
      </c>
      <c r="I120" s="42"/>
      <c r="J120" s="29"/>
      <c r="K120" s="29"/>
    </row>
    <row r="121" spans="1:11" ht="25.5">
      <c r="A121" s="44">
        <v>108</v>
      </c>
      <c r="B121" s="38">
        <v>42865</v>
      </c>
      <c r="C121" s="40">
        <v>393156</v>
      </c>
      <c r="D121" s="30" t="s">
        <v>5624</v>
      </c>
      <c r="E121" s="31">
        <v>3000000</v>
      </c>
      <c r="F121" s="31">
        <v>3000000</v>
      </c>
      <c r="G121" s="31">
        <f t="shared" si="2"/>
        <v>0</v>
      </c>
      <c r="H121" s="32" t="s">
        <v>5173</v>
      </c>
      <c r="I121" s="42"/>
      <c r="J121" s="29"/>
      <c r="K121" s="29"/>
    </row>
    <row r="122" spans="1:11">
      <c r="A122" s="44">
        <v>109</v>
      </c>
      <c r="B122" s="38">
        <v>42865</v>
      </c>
      <c r="C122" s="40">
        <v>401919</v>
      </c>
      <c r="D122" s="30" t="s">
        <v>5625</v>
      </c>
      <c r="E122" s="31">
        <v>4000000</v>
      </c>
      <c r="F122" s="31">
        <v>4000000</v>
      </c>
      <c r="G122" s="31">
        <f t="shared" si="2"/>
        <v>0</v>
      </c>
      <c r="H122" s="32" t="s">
        <v>5174</v>
      </c>
      <c r="I122" s="42"/>
      <c r="J122" s="29"/>
      <c r="K122" s="29"/>
    </row>
    <row r="123" spans="1:11">
      <c r="A123" s="44">
        <v>110</v>
      </c>
      <c r="B123" s="38">
        <v>42865</v>
      </c>
      <c r="C123" s="40">
        <v>390780</v>
      </c>
      <c r="D123" s="30" t="s">
        <v>5626</v>
      </c>
      <c r="E123" s="31">
        <v>10000000</v>
      </c>
      <c r="F123" s="31">
        <v>10000000</v>
      </c>
      <c r="G123" s="31">
        <f t="shared" si="2"/>
        <v>0</v>
      </c>
      <c r="H123" s="32" t="s">
        <v>5175</v>
      </c>
      <c r="I123" s="42"/>
      <c r="J123" s="29"/>
      <c r="K123" s="29"/>
    </row>
    <row r="124" spans="1:11">
      <c r="A124" s="44">
        <v>111</v>
      </c>
      <c r="B124" s="38">
        <v>42865</v>
      </c>
      <c r="C124" s="40">
        <v>403441</v>
      </c>
      <c r="D124" s="30" t="s">
        <v>5627</v>
      </c>
      <c r="E124" s="31">
        <v>2400000</v>
      </c>
      <c r="F124" s="31">
        <v>2400000</v>
      </c>
      <c r="G124" s="31">
        <f t="shared" si="2"/>
        <v>0</v>
      </c>
      <c r="H124" s="32" t="s">
        <v>5176</v>
      </c>
      <c r="I124" s="42"/>
      <c r="J124" s="29"/>
      <c r="K124" s="29"/>
    </row>
    <row r="125" spans="1:11">
      <c r="A125" s="44">
        <v>112</v>
      </c>
      <c r="B125" s="38">
        <v>42865</v>
      </c>
      <c r="C125" s="40">
        <v>390754</v>
      </c>
      <c r="D125" s="30" t="s">
        <v>5628</v>
      </c>
      <c r="E125" s="31">
        <v>4000000</v>
      </c>
      <c r="F125" s="31">
        <v>4000000</v>
      </c>
      <c r="G125" s="31">
        <f t="shared" si="2"/>
        <v>0</v>
      </c>
      <c r="H125" s="32" t="s">
        <v>5177</v>
      </c>
      <c r="I125" s="42"/>
      <c r="J125" s="29"/>
      <c r="K125" s="29"/>
    </row>
    <row r="126" spans="1:11">
      <c r="A126" s="44">
        <v>113</v>
      </c>
      <c r="B126" s="38">
        <v>42865</v>
      </c>
      <c r="C126" s="40">
        <v>391532</v>
      </c>
      <c r="D126" s="30" t="s">
        <v>5629</v>
      </c>
      <c r="E126" s="31">
        <v>3600000</v>
      </c>
      <c r="F126" s="31">
        <v>3600000</v>
      </c>
      <c r="G126" s="31">
        <f t="shared" si="2"/>
        <v>0</v>
      </c>
      <c r="H126" s="32" t="s">
        <v>5178</v>
      </c>
      <c r="I126" s="42"/>
      <c r="J126" s="29"/>
      <c r="K126" s="29"/>
    </row>
    <row r="127" spans="1:11">
      <c r="A127" s="44">
        <v>114</v>
      </c>
      <c r="B127" s="38">
        <v>42865</v>
      </c>
      <c r="C127" s="40">
        <v>401436</v>
      </c>
      <c r="D127" s="30" t="s">
        <v>5630</v>
      </c>
      <c r="E127" s="31">
        <v>4000000</v>
      </c>
      <c r="F127" s="31">
        <v>4000000</v>
      </c>
      <c r="G127" s="31">
        <f t="shared" si="2"/>
        <v>0</v>
      </c>
      <c r="H127" s="32" t="s">
        <v>5179</v>
      </c>
      <c r="I127" s="42"/>
      <c r="J127" s="29"/>
      <c r="K127" s="29"/>
    </row>
    <row r="128" spans="1:11">
      <c r="A128" s="44">
        <v>115</v>
      </c>
      <c r="B128" s="38">
        <v>42865</v>
      </c>
      <c r="C128" s="40">
        <v>403743</v>
      </c>
      <c r="D128" s="30" t="s">
        <v>1067</v>
      </c>
      <c r="E128" s="31">
        <v>3400000</v>
      </c>
      <c r="F128" s="31">
        <v>3400000</v>
      </c>
      <c r="G128" s="31">
        <f t="shared" si="2"/>
        <v>0</v>
      </c>
      <c r="H128" s="32" t="s">
        <v>5180</v>
      </c>
      <c r="I128" s="42"/>
      <c r="J128" s="29"/>
      <c r="K128" s="29"/>
    </row>
    <row r="129" spans="1:11">
      <c r="A129" s="44">
        <v>116</v>
      </c>
      <c r="B129" s="38">
        <v>42865</v>
      </c>
      <c r="C129" s="40">
        <v>403315</v>
      </c>
      <c r="D129" s="30" t="s">
        <v>5631</v>
      </c>
      <c r="E129" s="31">
        <v>2400000</v>
      </c>
      <c r="F129" s="31">
        <v>2400000</v>
      </c>
      <c r="G129" s="31">
        <f t="shared" si="2"/>
        <v>0</v>
      </c>
      <c r="H129" s="32" t="s">
        <v>5181</v>
      </c>
      <c r="I129" s="42"/>
      <c r="J129" s="29"/>
      <c r="K129" s="29"/>
    </row>
    <row r="130" spans="1:11" ht="38.25">
      <c r="A130" s="44">
        <v>117</v>
      </c>
      <c r="B130" s="38">
        <v>42865</v>
      </c>
      <c r="C130" s="40">
        <v>380343</v>
      </c>
      <c r="D130" s="30" t="s">
        <v>5632</v>
      </c>
      <c r="E130" s="31">
        <v>800000</v>
      </c>
      <c r="F130" s="31">
        <v>800000</v>
      </c>
      <c r="G130" s="31">
        <f t="shared" si="2"/>
        <v>0</v>
      </c>
      <c r="H130" s="32" t="s">
        <v>5182</v>
      </c>
      <c r="I130" s="42"/>
      <c r="J130" s="29"/>
      <c r="K130" s="29"/>
    </row>
    <row r="131" spans="1:11">
      <c r="A131" s="44">
        <v>118</v>
      </c>
      <c r="B131" s="38">
        <v>42865</v>
      </c>
      <c r="C131" s="40">
        <v>401969</v>
      </c>
      <c r="D131" s="30" t="s">
        <v>5633</v>
      </c>
      <c r="E131" s="31">
        <v>4000000</v>
      </c>
      <c r="F131" s="31">
        <v>4000000</v>
      </c>
      <c r="G131" s="31">
        <f t="shared" si="2"/>
        <v>0</v>
      </c>
      <c r="H131" s="32" t="s">
        <v>5183</v>
      </c>
      <c r="I131" s="42"/>
      <c r="J131" s="29"/>
      <c r="K131" s="29"/>
    </row>
    <row r="132" spans="1:11">
      <c r="A132" s="44">
        <v>119</v>
      </c>
      <c r="B132" s="38">
        <v>42865</v>
      </c>
      <c r="C132" s="40">
        <v>401913</v>
      </c>
      <c r="D132" s="30" t="s">
        <v>5634</v>
      </c>
      <c r="E132" s="31">
        <v>3000000</v>
      </c>
      <c r="F132" s="31">
        <v>3000000</v>
      </c>
      <c r="G132" s="31">
        <f t="shared" si="2"/>
        <v>0</v>
      </c>
      <c r="H132" s="32" t="s">
        <v>5184</v>
      </c>
      <c r="I132" s="42"/>
      <c r="J132" s="29"/>
      <c r="K132" s="29"/>
    </row>
    <row r="133" spans="1:11">
      <c r="A133" s="44">
        <v>120</v>
      </c>
      <c r="B133" s="38">
        <v>42865</v>
      </c>
      <c r="C133" s="40">
        <v>391721</v>
      </c>
      <c r="D133" s="30" t="s">
        <v>5635</v>
      </c>
      <c r="E133" s="31">
        <v>3400000</v>
      </c>
      <c r="F133" s="31">
        <v>3400000</v>
      </c>
      <c r="G133" s="31">
        <f t="shared" si="2"/>
        <v>0</v>
      </c>
      <c r="H133" s="32" t="s">
        <v>5185</v>
      </c>
      <c r="I133" s="42"/>
      <c r="J133" s="29"/>
      <c r="K133" s="29"/>
    </row>
    <row r="134" spans="1:11">
      <c r="A134" s="44">
        <v>121</v>
      </c>
      <c r="B134" s="38">
        <v>42865</v>
      </c>
      <c r="C134" s="40">
        <v>393103</v>
      </c>
      <c r="D134" s="30" t="s">
        <v>5636</v>
      </c>
      <c r="E134" s="31">
        <v>6200000</v>
      </c>
      <c r="F134" s="31">
        <v>6200000</v>
      </c>
      <c r="G134" s="31">
        <f t="shared" si="2"/>
        <v>0</v>
      </c>
      <c r="H134" s="32" t="s">
        <v>5186</v>
      </c>
      <c r="I134" s="42"/>
      <c r="J134" s="29"/>
      <c r="K134" s="29"/>
    </row>
    <row r="135" spans="1:11">
      <c r="A135" s="44">
        <v>122</v>
      </c>
      <c r="B135" s="38">
        <v>42865</v>
      </c>
      <c r="C135" s="40">
        <v>393151</v>
      </c>
      <c r="D135" s="30" t="s">
        <v>5637</v>
      </c>
      <c r="E135" s="31">
        <v>6200000</v>
      </c>
      <c r="F135" s="31">
        <v>6200000</v>
      </c>
      <c r="G135" s="31">
        <f t="shared" si="2"/>
        <v>0</v>
      </c>
      <c r="H135" s="32" t="s">
        <v>5187</v>
      </c>
      <c r="I135" s="42"/>
      <c r="J135" s="29"/>
      <c r="K135" s="29"/>
    </row>
    <row r="136" spans="1:11">
      <c r="A136" s="44">
        <v>123</v>
      </c>
      <c r="B136" s="38">
        <v>42865</v>
      </c>
      <c r="C136" s="40">
        <v>393152</v>
      </c>
      <c r="D136" s="30" t="s">
        <v>5638</v>
      </c>
      <c r="E136" s="31">
        <v>6200000</v>
      </c>
      <c r="F136" s="31">
        <v>6200000</v>
      </c>
      <c r="G136" s="31">
        <f t="shared" si="2"/>
        <v>0</v>
      </c>
      <c r="H136" s="32" t="s">
        <v>5188</v>
      </c>
      <c r="I136" s="42"/>
      <c r="J136" s="29"/>
      <c r="K136" s="29"/>
    </row>
    <row r="137" spans="1:11">
      <c r="A137" s="44">
        <v>124</v>
      </c>
      <c r="B137" s="38">
        <v>42865</v>
      </c>
      <c r="C137" s="40">
        <v>393130</v>
      </c>
      <c r="D137" s="30" t="s">
        <v>5639</v>
      </c>
      <c r="E137" s="31">
        <v>3800000</v>
      </c>
      <c r="F137" s="31">
        <v>3800000</v>
      </c>
      <c r="G137" s="31">
        <f t="shared" si="2"/>
        <v>0</v>
      </c>
      <c r="H137" s="32" t="s">
        <v>5189</v>
      </c>
      <c r="I137" s="42"/>
      <c r="J137" s="29"/>
      <c r="K137" s="29"/>
    </row>
    <row r="138" spans="1:11">
      <c r="A138" s="44">
        <v>125</v>
      </c>
      <c r="B138" s="38">
        <v>42865</v>
      </c>
      <c r="C138" s="40">
        <v>392561</v>
      </c>
      <c r="D138" s="30" t="s">
        <v>4620</v>
      </c>
      <c r="E138" s="31">
        <v>3000000</v>
      </c>
      <c r="F138" s="31">
        <v>3000000</v>
      </c>
      <c r="G138" s="31">
        <f t="shared" si="2"/>
        <v>0</v>
      </c>
      <c r="H138" s="32" t="s">
        <v>5190</v>
      </c>
      <c r="I138" s="42"/>
      <c r="J138" s="29"/>
      <c r="K138" s="29"/>
    </row>
    <row r="139" spans="1:11">
      <c r="A139" s="44">
        <v>126</v>
      </c>
      <c r="B139" s="38">
        <v>42865</v>
      </c>
      <c r="C139" s="40">
        <v>392557</v>
      </c>
      <c r="D139" s="30" t="s">
        <v>3683</v>
      </c>
      <c r="E139" s="31">
        <v>3000000</v>
      </c>
      <c r="F139" s="31">
        <v>3000000</v>
      </c>
      <c r="G139" s="31">
        <f t="shared" si="2"/>
        <v>0</v>
      </c>
      <c r="H139" s="32" t="s">
        <v>5191</v>
      </c>
      <c r="I139" s="42"/>
      <c r="J139" s="29"/>
      <c r="K139" s="29"/>
    </row>
    <row r="140" spans="1:11">
      <c r="A140" s="44">
        <v>127</v>
      </c>
      <c r="B140" s="38">
        <v>42865</v>
      </c>
      <c r="C140" s="40">
        <v>392562</v>
      </c>
      <c r="D140" s="30" t="s">
        <v>5640</v>
      </c>
      <c r="E140" s="31">
        <v>3000000</v>
      </c>
      <c r="F140" s="31">
        <v>3000000</v>
      </c>
      <c r="G140" s="31">
        <f t="shared" si="2"/>
        <v>0</v>
      </c>
      <c r="H140" s="32" t="s">
        <v>5192</v>
      </c>
      <c r="I140" s="42"/>
      <c r="J140" s="29"/>
      <c r="K140" s="29"/>
    </row>
    <row r="141" spans="1:11">
      <c r="A141" s="44">
        <v>128</v>
      </c>
      <c r="B141" s="38">
        <v>42865</v>
      </c>
      <c r="C141" s="40">
        <v>391722</v>
      </c>
      <c r="D141" s="30" t="s">
        <v>5641</v>
      </c>
      <c r="E141" s="31">
        <v>4000000</v>
      </c>
      <c r="F141" s="31">
        <v>4000000</v>
      </c>
      <c r="G141" s="31">
        <f t="shared" si="2"/>
        <v>0</v>
      </c>
      <c r="H141" s="32" t="s">
        <v>5193</v>
      </c>
      <c r="I141" s="42"/>
      <c r="J141" s="29"/>
      <c r="K141" s="29"/>
    </row>
    <row r="142" spans="1:11">
      <c r="A142" s="44">
        <v>129</v>
      </c>
      <c r="B142" s="38">
        <v>42865</v>
      </c>
      <c r="C142" s="40">
        <v>393144</v>
      </c>
      <c r="D142" s="30" t="s">
        <v>5642</v>
      </c>
      <c r="E142" s="31">
        <v>6200000</v>
      </c>
      <c r="F142" s="31">
        <v>6200000</v>
      </c>
      <c r="G142" s="31">
        <f t="shared" si="2"/>
        <v>0</v>
      </c>
      <c r="H142" s="32" t="s">
        <v>5194</v>
      </c>
      <c r="I142" s="42"/>
      <c r="J142" s="29"/>
      <c r="K142" s="29"/>
    </row>
    <row r="143" spans="1:11">
      <c r="A143" s="44">
        <v>130</v>
      </c>
      <c r="B143" s="38">
        <v>42865</v>
      </c>
      <c r="C143" s="40">
        <v>393107</v>
      </c>
      <c r="D143" s="30" t="s">
        <v>5643</v>
      </c>
      <c r="E143" s="31">
        <v>6200000</v>
      </c>
      <c r="F143" s="31">
        <v>6200000</v>
      </c>
      <c r="G143" s="31">
        <f t="shared" si="2"/>
        <v>0</v>
      </c>
      <c r="H143" s="32" t="s">
        <v>5195</v>
      </c>
      <c r="I143" s="42"/>
      <c r="J143" s="29"/>
      <c r="K143" s="29"/>
    </row>
    <row r="144" spans="1:11">
      <c r="A144" s="44">
        <v>131</v>
      </c>
      <c r="B144" s="38">
        <v>42865</v>
      </c>
      <c r="C144" s="40">
        <v>393147</v>
      </c>
      <c r="D144" s="30" t="s">
        <v>5644</v>
      </c>
      <c r="E144" s="31">
        <v>6200000</v>
      </c>
      <c r="F144" s="31">
        <v>6200000</v>
      </c>
      <c r="G144" s="31">
        <f t="shared" si="2"/>
        <v>0</v>
      </c>
      <c r="H144" s="32" t="s">
        <v>5196</v>
      </c>
      <c r="I144" s="42"/>
      <c r="J144" s="29"/>
      <c r="K144" s="29"/>
    </row>
    <row r="145" spans="1:11">
      <c r="A145" s="44">
        <v>132</v>
      </c>
      <c r="B145" s="38">
        <v>42865</v>
      </c>
      <c r="C145" s="40">
        <v>382563</v>
      </c>
      <c r="D145" s="30" t="s">
        <v>5645</v>
      </c>
      <c r="E145" s="31">
        <v>5000000</v>
      </c>
      <c r="F145" s="31">
        <v>5000000</v>
      </c>
      <c r="G145" s="31">
        <f t="shared" si="2"/>
        <v>0</v>
      </c>
      <c r="H145" s="32" t="s">
        <v>5197</v>
      </c>
      <c r="I145" s="42"/>
      <c r="J145" s="29"/>
      <c r="K145" s="29"/>
    </row>
    <row r="146" spans="1:11">
      <c r="A146" s="44">
        <v>133</v>
      </c>
      <c r="B146" s="38">
        <v>42865</v>
      </c>
      <c r="C146" s="40">
        <v>400630</v>
      </c>
      <c r="D146" s="30" t="s">
        <v>5646</v>
      </c>
      <c r="E146" s="31">
        <v>3800000</v>
      </c>
      <c r="F146" s="31">
        <v>3800000</v>
      </c>
      <c r="G146" s="31">
        <f t="shared" si="2"/>
        <v>0</v>
      </c>
      <c r="H146" s="32" t="s">
        <v>5198</v>
      </c>
      <c r="I146" s="42"/>
      <c r="J146" s="29"/>
      <c r="K146" s="29"/>
    </row>
    <row r="147" spans="1:11">
      <c r="A147" s="44">
        <v>134</v>
      </c>
      <c r="B147" s="38">
        <v>42865</v>
      </c>
      <c r="C147" s="40">
        <v>391934</v>
      </c>
      <c r="D147" s="30" t="s">
        <v>5647</v>
      </c>
      <c r="E147" s="31">
        <v>4400000</v>
      </c>
      <c r="F147" s="31">
        <v>4400000</v>
      </c>
      <c r="G147" s="31">
        <f t="shared" si="2"/>
        <v>0</v>
      </c>
      <c r="H147" s="32" t="s">
        <v>5199</v>
      </c>
      <c r="I147" s="42"/>
      <c r="J147" s="29"/>
      <c r="K147" s="29"/>
    </row>
    <row r="148" spans="1:11">
      <c r="A148" s="44">
        <v>135</v>
      </c>
      <c r="B148" s="38">
        <v>42865</v>
      </c>
      <c r="C148" s="40">
        <v>390807</v>
      </c>
      <c r="D148" s="30" t="s">
        <v>5648</v>
      </c>
      <c r="E148" s="31">
        <v>4000000</v>
      </c>
      <c r="F148" s="31">
        <v>4000000</v>
      </c>
      <c r="G148" s="31">
        <f t="shared" si="2"/>
        <v>0</v>
      </c>
      <c r="H148" s="32" t="s">
        <v>5200</v>
      </c>
      <c r="I148" s="42"/>
      <c r="J148" s="29"/>
      <c r="K148" s="29"/>
    </row>
    <row r="149" spans="1:11">
      <c r="A149" s="44">
        <v>136</v>
      </c>
      <c r="B149" s="38">
        <v>42865</v>
      </c>
      <c r="C149" s="40">
        <v>382635</v>
      </c>
      <c r="D149" s="30" t="s">
        <v>5649</v>
      </c>
      <c r="E149" s="31">
        <v>2000000</v>
      </c>
      <c r="F149" s="31">
        <v>2000000</v>
      </c>
      <c r="G149" s="31">
        <f t="shared" si="2"/>
        <v>0</v>
      </c>
      <c r="H149" s="32" t="s">
        <v>5201</v>
      </c>
      <c r="I149" s="42"/>
      <c r="J149" s="29"/>
      <c r="K149" s="29"/>
    </row>
    <row r="150" spans="1:11">
      <c r="A150" s="44">
        <v>137</v>
      </c>
      <c r="B150" s="38">
        <v>42865</v>
      </c>
      <c r="C150" s="40">
        <v>391526</v>
      </c>
      <c r="D150" s="30" t="s">
        <v>5650</v>
      </c>
      <c r="E150" s="31">
        <v>4200000</v>
      </c>
      <c r="F150" s="31">
        <v>4200000</v>
      </c>
      <c r="G150" s="31">
        <f t="shared" ref="G150:G213" si="3">F150-E150</f>
        <v>0</v>
      </c>
      <c r="H150" s="32" t="s">
        <v>5202</v>
      </c>
      <c r="I150" s="42"/>
      <c r="J150" s="29"/>
      <c r="K150" s="29"/>
    </row>
    <row r="151" spans="1:11">
      <c r="A151" s="44">
        <v>138</v>
      </c>
      <c r="B151" s="38">
        <v>42865</v>
      </c>
      <c r="C151" s="40">
        <v>391515</v>
      </c>
      <c r="D151" s="30" t="s">
        <v>5651</v>
      </c>
      <c r="E151" s="31">
        <v>3800000</v>
      </c>
      <c r="F151" s="31">
        <v>3800000</v>
      </c>
      <c r="G151" s="31">
        <f t="shared" si="3"/>
        <v>0</v>
      </c>
      <c r="H151" s="32" t="s">
        <v>5203</v>
      </c>
      <c r="I151" s="42"/>
      <c r="J151" s="29"/>
      <c r="K151" s="29"/>
    </row>
    <row r="152" spans="1:11">
      <c r="A152" s="44">
        <v>139</v>
      </c>
      <c r="B152" s="38">
        <v>42865</v>
      </c>
      <c r="C152" s="40">
        <v>392622</v>
      </c>
      <c r="D152" s="30" t="s">
        <v>5652</v>
      </c>
      <c r="E152" s="31">
        <v>3000000</v>
      </c>
      <c r="F152" s="31">
        <v>3000000</v>
      </c>
      <c r="G152" s="31">
        <f t="shared" si="3"/>
        <v>0</v>
      </c>
      <c r="H152" s="32" t="s">
        <v>5204</v>
      </c>
      <c r="I152" s="42"/>
      <c r="J152" s="29"/>
      <c r="K152" s="29"/>
    </row>
    <row r="153" spans="1:11" ht="25.5">
      <c r="A153" s="44">
        <v>140</v>
      </c>
      <c r="B153" s="38">
        <v>42865</v>
      </c>
      <c r="C153" s="40">
        <v>402630</v>
      </c>
      <c r="D153" s="30" t="s">
        <v>5653</v>
      </c>
      <c r="E153" s="31">
        <v>3800000</v>
      </c>
      <c r="F153" s="31">
        <v>3800000</v>
      </c>
      <c r="G153" s="31">
        <f t="shared" si="3"/>
        <v>0</v>
      </c>
      <c r="H153" s="32" t="s">
        <v>5205</v>
      </c>
      <c r="I153" s="42"/>
      <c r="J153" s="29"/>
      <c r="K153" s="29"/>
    </row>
    <row r="154" spans="1:11">
      <c r="A154" s="44">
        <v>141</v>
      </c>
      <c r="B154" s="38">
        <v>42865</v>
      </c>
      <c r="C154" s="40">
        <v>391427</v>
      </c>
      <c r="D154" s="30" t="s">
        <v>5654</v>
      </c>
      <c r="E154" s="31">
        <v>4600000</v>
      </c>
      <c r="F154" s="31">
        <v>4600000</v>
      </c>
      <c r="G154" s="31">
        <f t="shared" si="3"/>
        <v>0</v>
      </c>
      <c r="H154" s="32" t="s">
        <v>5206</v>
      </c>
      <c r="I154" s="42"/>
      <c r="J154" s="29"/>
      <c r="K154" s="29"/>
    </row>
    <row r="155" spans="1:11">
      <c r="A155" s="44">
        <v>142</v>
      </c>
      <c r="B155" s="38">
        <v>42865</v>
      </c>
      <c r="C155" s="40">
        <v>401054</v>
      </c>
      <c r="D155" s="30" t="s">
        <v>5655</v>
      </c>
      <c r="E155" s="31">
        <v>3400000</v>
      </c>
      <c r="F155" s="31">
        <v>3400000</v>
      </c>
      <c r="G155" s="31">
        <f t="shared" si="3"/>
        <v>0</v>
      </c>
      <c r="H155" s="32" t="s">
        <v>5207</v>
      </c>
      <c r="I155" s="42"/>
      <c r="J155" s="29"/>
      <c r="K155" s="29"/>
    </row>
    <row r="156" spans="1:11">
      <c r="A156" s="44">
        <v>143</v>
      </c>
      <c r="B156" s="38">
        <v>42865</v>
      </c>
      <c r="C156" s="40">
        <v>401059</v>
      </c>
      <c r="D156" s="30" t="s">
        <v>5656</v>
      </c>
      <c r="E156" s="31">
        <v>3800000</v>
      </c>
      <c r="F156" s="31">
        <v>3800000</v>
      </c>
      <c r="G156" s="31">
        <f t="shared" si="3"/>
        <v>0</v>
      </c>
      <c r="H156" s="32" t="s">
        <v>5208</v>
      </c>
      <c r="I156" s="42"/>
      <c r="J156" s="29"/>
      <c r="K156" s="29"/>
    </row>
    <row r="157" spans="1:11">
      <c r="A157" s="44">
        <v>144</v>
      </c>
      <c r="B157" s="38">
        <v>42865</v>
      </c>
      <c r="C157" s="40">
        <v>381023</v>
      </c>
      <c r="D157" s="30" t="s">
        <v>1355</v>
      </c>
      <c r="E157" s="31">
        <v>800000</v>
      </c>
      <c r="F157" s="31">
        <v>800000</v>
      </c>
      <c r="G157" s="31">
        <f t="shared" si="3"/>
        <v>0</v>
      </c>
      <c r="H157" s="32" t="s">
        <v>5209</v>
      </c>
      <c r="I157" s="42"/>
      <c r="J157" s="29"/>
      <c r="K157" s="29"/>
    </row>
    <row r="158" spans="1:11">
      <c r="A158" s="44">
        <v>145</v>
      </c>
      <c r="B158" s="38">
        <v>42865</v>
      </c>
      <c r="C158" s="40">
        <v>401055</v>
      </c>
      <c r="D158" s="30" t="s">
        <v>5657</v>
      </c>
      <c r="E158" s="31">
        <v>3600000</v>
      </c>
      <c r="F158" s="31">
        <v>3600000</v>
      </c>
      <c r="G158" s="31">
        <f t="shared" si="3"/>
        <v>0</v>
      </c>
      <c r="H158" s="32" t="s">
        <v>5210</v>
      </c>
      <c r="I158" s="42"/>
      <c r="J158" s="29"/>
      <c r="K158" s="29"/>
    </row>
    <row r="159" spans="1:11">
      <c r="A159" s="44">
        <v>146</v>
      </c>
      <c r="B159" s="38">
        <v>42865</v>
      </c>
      <c r="C159" s="40">
        <v>382365</v>
      </c>
      <c r="D159" s="30" t="s">
        <v>5658</v>
      </c>
      <c r="E159" s="31">
        <v>5000000</v>
      </c>
      <c r="F159" s="31">
        <v>5000000</v>
      </c>
      <c r="G159" s="31">
        <f t="shared" si="3"/>
        <v>0</v>
      </c>
      <c r="H159" s="32" t="s">
        <v>5211</v>
      </c>
      <c r="I159" s="42"/>
      <c r="J159" s="29"/>
      <c r="K159" s="29"/>
    </row>
    <row r="160" spans="1:11">
      <c r="A160" s="44">
        <v>147</v>
      </c>
      <c r="B160" s="38">
        <v>42865</v>
      </c>
      <c r="C160" s="40">
        <v>393046</v>
      </c>
      <c r="D160" s="30" t="s">
        <v>5659</v>
      </c>
      <c r="E160" s="31">
        <v>3400000</v>
      </c>
      <c r="F160" s="31">
        <v>3400000</v>
      </c>
      <c r="G160" s="31">
        <f t="shared" si="3"/>
        <v>0</v>
      </c>
      <c r="H160" s="32" t="s">
        <v>5212</v>
      </c>
      <c r="I160" s="42"/>
      <c r="J160" s="29"/>
      <c r="K160" s="29"/>
    </row>
    <row r="161" spans="1:11">
      <c r="A161" s="44">
        <v>148</v>
      </c>
      <c r="B161" s="38">
        <v>42865</v>
      </c>
      <c r="C161" s="40">
        <v>392566</v>
      </c>
      <c r="D161" s="30" t="s">
        <v>5660</v>
      </c>
      <c r="E161" s="31">
        <v>7500000</v>
      </c>
      <c r="F161" s="31">
        <v>7500000</v>
      </c>
      <c r="G161" s="31">
        <f t="shared" si="3"/>
        <v>0</v>
      </c>
      <c r="H161" s="32" t="s">
        <v>5213</v>
      </c>
      <c r="I161" s="42"/>
      <c r="J161" s="29"/>
      <c r="K161" s="29"/>
    </row>
    <row r="162" spans="1:11">
      <c r="A162" s="44">
        <v>149</v>
      </c>
      <c r="B162" s="38">
        <v>42865</v>
      </c>
      <c r="C162" s="40">
        <v>392202</v>
      </c>
      <c r="D162" s="30" t="s">
        <v>5661</v>
      </c>
      <c r="E162" s="31">
        <v>1140000</v>
      </c>
      <c r="F162" s="31">
        <v>1140000</v>
      </c>
      <c r="G162" s="31">
        <f t="shared" si="3"/>
        <v>0</v>
      </c>
      <c r="H162" s="32" t="s">
        <v>5214</v>
      </c>
      <c r="I162" s="42"/>
      <c r="J162" s="29"/>
      <c r="K162" s="29"/>
    </row>
    <row r="163" spans="1:11">
      <c r="A163" s="44">
        <v>150</v>
      </c>
      <c r="B163" s="38">
        <v>42865</v>
      </c>
      <c r="C163" s="40">
        <v>392008</v>
      </c>
      <c r="D163" s="30" t="s">
        <v>5662</v>
      </c>
      <c r="E163" s="31">
        <v>1140000</v>
      </c>
      <c r="F163" s="31">
        <v>1140000</v>
      </c>
      <c r="G163" s="31">
        <f t="shared" si="3"/>
        <v>0</v>
      </c>
      <c r="H163" s="32" t="s">
        <v>5215</v>
      </c>
      <c r="I163" s="42"/>
      <c r="J163" s="29"/>
      <c r="K163" s="29"/>
    </row>
    <row r="164" spans="1:11" ht="25.5">
      <c r="A164" s="44">
        <v>151</v>
      </c>
      <c r="B164" s="38">
        <v>42865</v>
      </c>
      <c r="C164" s="40">
        <v>391462</v>
      </c>
      <c r="D164" s="30" t="s">
        <v>5663</v>
      </c>
      <c r="E164" s="31">
        <v>4000000</v>
      </c>
      <c r="F164" s="31">
        <v>4000000</v>
      </c>
      <c r="G164" s="31">
        <f t="shared" si="3"/>
        <v>0</v>
      </c>
      <c r="H164" s="32" t="s">
        <v>5216</v>
      </c>
      <c r="I164" s="42"/>
      <c r="J164" s="29"/>
      <c r="K164" s="29"/>
    </row>
    <row r="165" spans="1:11">
      <c r="A165" s="44">
        <v>152</v>
      </c>
      <c r="B165" s="38">
        <v>42865</v>
      </c>
      <c r="C165" s="40">
        <v>403454</v>
      </c>
      <c r="D165" s="30" t="s">
        <v>5664</v>
      </c>
      <c r="E165" s="31">
        <v>3200000</v>
      </c>
      <c r="F165" s="31">
        <v>3200000</v>
      </c>
      <c r="G165" s="31">
        <f t="shared" si="3"/>
        <v>0</v>
      </c>
      <c r="H165" s="32" t="s">
        <v>5217</v>
      </c>
      <c r="I165" s="42"/>
      <c r="J165" s="29"/>
      <c r="K165" s="29"/>
    </row>
    <row r="166" spans="1:11">
      <c r="A166" s="44">
        <v>153</v>
      </c>
      <c r="B166" s="38">
        <v>42865</v>
      </c>
      <c r="C166" s="40">
        <v>382662</v>
      </c>
      <c r="D166" s="30" t="s">
        <v>5665</v>
      </c>
      <c r="E166" s="31">
        <v>2000000</v>
      </c>
      <c r="F166" s="31">
        <v>2000000</v>
      </c>
      <c r="G166" s="31">
        <f t="shared" si="3"/>
        <v>0</v>
      </c>
      <c r="H166" s="32" t="s">
        <v>5218</v>
      </c>
      <c r="I166" s="42"/>
      <c r="J166" s="29"/>
      <c r="K166" s="29"/>
    </row>
    <row r="167" spans="1:11" ht="25.5">
      <c r="A167" s="44">
        <v>154</v>
      </c>
      <c r="B167" s="38">
        <v>42865</v>
      </c>
      <c r="C167" s="40">
        <v>390568</v>
      </c>
      <c r="D167" s="30" t="s">
        <v>5666</v>
      </c>
      <c r="E167" s="31">
        <v>12750000</v>
      </c>
      <c r="F167" s="31">
        <v>12750000</v>
      </c>
      <c r="G167" s="31">
        <f t="shared" si="3"/>
        <v>0</v>
      </c>
      <c r="H167" s="32" t="s">
        <v>5219</v>
      </c>
      <c r="I167" s="42"/>
      <c r="J167" s="29"/>
      <c r="K167" s="29"/>
    </row>
    <row r="168" spans="1:11">
      <c r="A168" s="44">
        <v>155</v>
      </c>
      <c r="B168" s="38">
        <v>42865</v>
      </c>
      <c r="C168" s="40">
        <v>400462</v>
      </c>
      <c r="D168" s="30" t="s">
        <v>5667</v>
      </c>
      <c r="E168" s="31">
        <v>3800000</v>
      </c>
      <c r="F168" s="31">
        <v>3800000</v>
      </c>
      <c r="G168" s="31">
        <f t="shared" si="3"/>
        <v>0</v>
      </c>
      <c r="H168" s="32" t="s">
        <v>5220</v>
      </c>
      <c r="I168" s="42"/>
      <c r="J168" s="29"/>
      <c r="K168" s="29"/>
    </row>
    <row r="169" spans="1:11">
      <c r="A169" s="44">
        <v>156</v>
      </c>
      <c r="B169" s="38">
        <v>42865</v>
      </c>
      <c r="C169" s="67">
        <v>382745</v>
      </c>
      <c r="D169" s="68" t="s">
        <v>5668</v>
      </c>
      <c r="E169" s="31">
        <v>2400000</v>
      </c>
      <c r="F169" s="69">
        <v>2400000</v>
      </c>
      <c r="G169" s="31">
        <f t="shared" si="3"/>
        <v>0</v>
      </c>
      <c r="H169" s="70" t="s">
        <v>5221</v>
      </c>
      <c r="I169" s="71"/>
      <c r="J169" s="72"/>
      <c r="K169" s="72"/>
    </row>
    <row r="170" spans="1:11" ht="25.5">
      <c r="A170" s="44">
        <v>157</v>
      </c>
      <c r="B170" s="38">
        <v>42865</v>
      </c>
      <c r="C170" s="40" t="s">
        <v>5908</v>
      </c>
      <c r="D170" s="30" t="s">
        <v>5669</v>
      </c>
      <c r="E170" s="31">
        <v>7880000</v>
      </c>
      <c r="F170" s="31">
        <v>7880000</v>
      </c>
      <c r="G170" s="31">
        <f t="shared" si="3"/>
        <v>0</v>
      </c>
      <c r="H170" s="32" t="s">
        <v>5222</v>
      </c>
      <c r="I170" s="42"/>
      <c r="J170" s="29"/>
      <c r="K170" s="29"/>
    </row>
    <row r="171" spans="1:11" ht="25.5">
      <c r="A171" s="44">
        <v>158</v>
      </c>
      <c r="B171" s="38">
        <v>42865</v>
      </c>
      <c r="C171" s="40">
        <v>382445</v>
      </c>
      <c r="D171" s="30" t="s">
        <v>5670</v>
      </c>
      <c r="E171" s="31">
        <v>7500000</v>
      </c>
      <c r="F171" s="31">
        <v>7500000</v>
      </c>
      <c r="G171" s="31">
        <f t="shared" si="3"/>
        <v>0</v>
      </c>
      <c r="H171" s="32" t="s">
        <v>5223</v>
      </c>
      <c r="I171" s="42"/>
      <c r="J171" s="29"/>
      <c r="K171" s="29"/>
    </row>
    <row r="172" spans="1:11" ht="25.5">
      <c r="A172" s="44">
        <v>159</v>
      </c>
      <c r="B172" s="38">
        <v>42865</v>
      </c>
      <c r="C172" s="40">
        <v>401064</v>
      </c>
      <c r="D172" s="30" t="s">
        <v>5671</v>
      </c>
      <c r="E172" s="31">
        <v>10000000</v>
      </c>
      <c r="F172" s="31">
        <v>10000000</v>
      </c>
      <c r="G172" s="31">
        <f t="shared" si="3"/>
        <v>0</v>
      </c>
      <c r="H172" s="32" t="s">
        <v>5224</v>
      </c>
      <c r="I172" s="42"/>
      <c r="J172" s="29"/>
      <c r="K172" s="29"/>
    </row>
    <row r="173" spans="1:11">
      <c r="A173" s="44">
        <v>160</v>
      </c>
      <c r="B173" s="38">
        <v>42865</v>
      </c>
      <c r="C173" s="40">
        <v>392509</v>
      </c>
      <c r="D173" s="30" t="s">
        <v>5672</v>
      </c>
      <c r="E173" s="31">
        <v>4200000</v>
      </c>
      <c r="F173" s="31">
        <v>4200000</v>
      </c>
      <c r="G173" s="31">
        <f t="shared" si="3"/>
        <v>0</v>
      </c>
      <c r="H173" s="32" t="s">
        <v>5225</v>
      </c>
      <c r="I173" s="42"/>
      <c r="J173" s="29"/>
      <c r="K173" s="29"/>
    </row>
    <row r="174" spans="1:11">
      <c r="A174" s="44">
        <v>161</v>
      </c>
      <c r="B174" s="38">
        <v>42865</v>
      </c>
      <c r="C174" s="40">
        <v>390526</v>
      </c>
      <c r="D174" s="30" t="s">
        <v>5673</v>
      </c>
      <c r="E174" s="31">
        <v>4000000</v>
      </c>
      <c r="F174" s="31">
        <v>4000000</v>
      </c>
      <c r="G174" s="31">
        <f t="shared" si="3"/>
        <v>0</v>
      </c>
      <c r="H174" s="32" t="s">
        <v>5226</v>
      </c>
      <c r="I174" s="42"/>
      <c r="J174" s="29"/>
      <c r="K174" s="29"/>
    </row>
    <row r="175" spans="1:11">
      <c r="A175" s="44">
        <v>162</v>
      </c>
      <c r="B175" s="38">
        <v>42865</v>
      </c>
      <c r="C175" s="40">
        <v>391951</v>
      </c>
      <c r="D175" s="30" t="s">
        <v>5674</v>
      </c>
      <c r="E175" s="31">
        <v>3800000</v>
      </c>
      <c r="F175" s="31">
        <v>3800000</v>
      </c>
      <c r="G175" s="31">
        <f t="shared" si="3"/>
        <v>0</v>
      </c>
      <c r="H175" s="32" t="s">
        <v>5227</v>
      </c>
      <c r="I175" s="42"/>
      <c r="J175" s="29"/>
      <c r="K175" s="29"/>
    </row>
    <row r="176" spans="1:11">
      <c r="A176" s="44">
        <v>163</v>
      </c>
      <c r="B176" s="38">
        <v>42865</v>
      </c>
      <c r="C176" s="40">
        <v>403310</v>
      </c>
      <c r="D176" s="30" t="s">
        <v>5675</v>
      </c>
      <c r="E176" s="31">
        <v>2400000</v>
      </c>
      <c r="F176" s="31">
        <v>2400000</v>
      </c>
      <c r="G176" s="31">
        <f t="shared" si="3"/>
        <v>0</v>
      </c>
      <c r="H176" s="32" t="s">
        <v>5228</v>
      </c>
      <c r="I176" s="42"/>
      <c r="J176" s="29"/>
      <c r="K176" s="29"/>
    </row>
    <row r="177" spans="1:11">
      <c r="A177" s="44">
        <v>164</v>
      </c>
      <c r="B177" s="38">
        <v>42865</v>
      </c>
      <c r="C177" s="40">
        <v>401144</v>
      </c>
      <c r="D177" s="30" t="s">
        <v>5676</v>
      </c>
      <c r="E177" s="31">
        <v>3800000</v>
      </c>
      <c r="F177" s="31">
        <v>3800000</v>
      </c>
      <c r="G177" s="31">
        <f t="shared" si="3"/>
        <v>0</v>
      </c>
      <c r="H177" s="32" t="s">
        <v>5229</v>
      </c>
      <c r="I177" s="42"/>
      <c r="J177" s="29"/>
      <c r="K177" s="29"/>
    </row>
    <row r="178" spans="1:11">
      <c r="A178" s="44">
        <v>165</v>
      </c>
      <c r="B178" s="38">
        <v>42865</v>
      </c>
      <c r="C178" s="40">
        <v>381135</v>
      </c>
      <c r="D178" s="30" t="s">
        <v>5677</v>
      </c>
      <c r="E178" s="31">
        <v>800000</v>
      </c>
      <c r="F178" s="31">
        <v>800000</v>
      </c>
      <c r="G178" s="31">
        <f t="shared" si="3"/>
        <v>0</v>
      </c>
      <c r="H178" s="32" t="s">
        <v>5230</v>
      </c>
      <c r="I178" s="42"/>
      <c r="J178" s="29"/>
      <c r="K178" s="29"/>
    </row>
    <row r="179" spans="1:11">
      <c r="A179" s="44">
        <v>166</v>
      </c>
      <c r="B179" s="38">
        <v>42865</v>
      </c>
      <c r="C179" s="40">
        <v>401414</v>
      </c>
      <c r="D179" s="30" t="s">
        <v>3706</v>
      </c>
      <c r="E179" s="31">
        <v>3600000</v>
      </c>
      <c r="F179" s="31">
        <v>3600000</v>
      </c>
      <c r="G179" s="31">
        <f t="shared" si="3"/>
        <v>0</v>
      </c>
      <c r="H179" s="32" t="s">
        <v>5231</v>
      </c>
      <c r="I179" s="42"/>
      <c r="J179" s="29"/>
      <c r="K179" s="29"/>
    </row>
    <row r="180" spans="1:11">
      <c r="A180" s="44">
        <v>167</v>
      </c>
      <c r="B180" s="38">
        <v>42865</v>
      </c>
      <c r="C180" s="40">
        <v>382414</v>
      </c>
      <c r="D180" s="30" t="s">
        <v>5541</v>
      </c>
      <c r="E180" s="31">
        <v>2000000</v>
      </c>
      <c r="F180" s="31">
        <v>2000000</v>
      </c>
      <c r="G180" s="31">
        <f t="shared" si="3"/>
        <v>0</v>
      </c>
      <c r="H180" s="32" t="s">
        <v>5232</v>
      </c>
      <c r="I180" s="42"/>
      <c r="J180" s="29"/>
      <c r="K180" s="29"/>
    </row>
    <row r="181" spans="1:11">
      <c r="A181" s="44">
        <v>168</v>
      </c>
      <c r="B181" s="38">
        <v>42865</v>
      </c>
      <c r="C181" s="40">
        <v>403165</v>
      </c>
      <c r="D181" s="30" t="s">
        <v>5678</v>
      </c>
      <c r="E181" s="31">
        <v>2400000</v>
      </c>
      <c r="F181" s="31">
        <v>2400000</v>
      </c>
      <c r="G181" s="31">
        <f t="shared" si="3"/>
        <v>0</v>
      </c>
      <c r="H181" s="32" t="s">
        <v>5233</v>
      </c>
      <c r="I181" s="42"/>
      <c r="J181" s="29"/>
      <c r="K181" s="29"/>
    </row>
    <row r="182" spans="1:11">
      <c r="A182" s="44">
        <v>169</v>
      </c>
      <c r="B182" s="38">
        <v>42865</v>
      </c>
      <c r="C182" s="40">
        <v>392262</v>
      </c>
      <c r="D182" s="30" t="s">
        <v>5679</v>
      </c>
      <c r="E182" s="31">
        <v>4200000</v>
      </c>
      <c r="F182" s="31">
        <v>4200000</v>
      </c>
      <c r="G182" s="31">
        <f t="shared" si="3"/>
        <v>0</v>
      </c>
      <c r="H182" s="32" t="s">
        <v>5234</v>
      </c>
      <c r="I182" s="42"/>
      <c r="J182" s="29"/>
      <c r="K182" s="29"/>
    </row>
    <row r="183" spans="1:11">
      <c r="A183" s="44">
        <v>170</v>
      </c>
      <c r="B183" s="38">
        <v>42865</v>
      </c>
      <c r="C183" s="40">
        <v>401967</v>
      </c>
      <c r="D183" s="30" t="s">
        <v>5680</v>
      </c>
      <c r="E183" s="31">
        <v>4000000</v>
      </c>
      <c r="F183" s="31">
        <v>4000000</v>
      </c>
      <c r="G183" s="31">
        <f t="shared" si="3"/>
        <v>0</v>
      </c>
      <c r="H183" s="32" t="s">
        <v>5235</v>
      </c>
      <c r="I183" s="42"/>
      <c r="J183" s="29"/>
      <c r="K183" s="29"/>
    </row>
    <row r="184" spans="1:11">
      <c r="A184" s="44">
        <v>171</v>
      </c>
      <c r="B184" s="38">
        <v>42865</v>
      </c>
      <c r="C184" s="40">
        <v>401964</v>
      </c>
      <c r="D184" s="30" t="s">
        <v>5681</v>
      </c>
      <c r="E184" s="31">
        <v>1200000</v>
      </c>
      <c r="F184" s="31">
        <v>1200000</v>
      </c>
      <c r="G184" s="31">
        <f t="shared" si="3"/>
        <v>0</v>
      </c>
      <c r="H184" s="32" t="s">
        <v>5236</v>
      </c>
      <c r="I184" s="42"/>
      <c r="J184" s="29"/>
      <c r="K184" s="29"/>
    </row>
    <row r="185" spans="1:11">
      <c r="A185" s="44">
        <v>172</v>
      </c>
      <c r="B185" s="38">
        <v>42865</v>
      </c>
      <c r="C185" s="40">
        <v>401971</v>
      </c>
      <c r="D185" s="30" t="s">
        <v>5682</v>
      </c>
      <c r="E185" s="31">
        <v>4000000</v>
      </c>
      <c r="F185" s="31">
        <v>4000000</v>
      </c>
      <c r="G185" s="31">
        <f t="shared" si="3"/>
        <v>0</v>
      </c>
      <c r="H185" s="32" t="s">
        <v>5237</v>
      </c>
      <c r="I185" s="42"/>
      <c r="J185" s="29"/>
      <c r="K185" s="29"/>
    </row>
    <row r="186" spans="1:11">
      <c r="A186" s="44">
        <v>173</v>
      </c>
      <c r="B186" s="38">
        <v>42865</v>
      </c>
      <c r="C186" s="40">
        <v>382405</v>
      </c>
      <c r="D186" s="30" t="s">
        <v>2678</v>
      </c>
      <c r="E186" s="31">
        <v>2000000</v>
      </c>
      <c r="F186" s="31">
        <v>2000000</v>
      </c>
      <c r="G186" s="31">
        <f t="shared" si="3"/>
        <v>0</v>
      </c>
      <c r="H186" s="32" t="s">
        <v>5238</v>
      </c>
      <c r="I186" s="42"/>
      <c r="J186" s="29"/>
      <c r="K186" s="29"/>
    </row>
    <row r="187" spans="1:11">
      <c r="A187" s="44">
        <v>174</v>
      </c>
      <c r="B187" s="38">
        <v>42865</v>
      </c>
      <c r="C187" s="40">
        <v>402743</v>
      </c>
      <c r="D187" s="30" t="s">
        <v>5683</v>
      </c>
      <c r="E187" s="31">
        <v>4000000</v>
      </c>
      <c r="F187" s="31">
        <v>4000000</v>
      </c>
      <c r="G187" s="31">
        <f t="shared" si="3"/>
        <v>0</v>
      </c>
      <c r="H187" s="32" t="s">
        <v>5239</v>
      </c>
      <c r="I187" s="42"/>
      <c r="J187" s="29"/>
      <c r="K187" s="29"/>
    </row>
    <row r="188" spans="1:11">
      <c r="A188" s="44">
        <v>175</v>
      </c>
      <c r="B188" s="38">
        <v>42865</v>
      </c>
      <c r="C188" s="40">
        <v>403122</v>
      </c>
      <c r="D188" s="30" t="s">
        <v>5684</v>
      </c>
      <c r="E188" s="31">
        <v>2400000</v>
      </c>
      <c r="F188" s="31">
        <v>2400000</v>
      </c>
      <c r="G188" s="31">
        <f t="shared" si="3"/>
        <v>0</v>
      </c>
      <c r="H188" s="32" t="s">
        <v>5240</v>
      </c>
      <c r="I188" s="42"/>
      <c r="J188" s="29"/>
      <c r="K188" s="29"/>
    </row>
    <row r="189" spans="1:11">
      <c r="A189" s="44">
        <v>176</v>
      </c>
      <c r="B189" s="38">
        <v>42865</v>
      </c>
      <c r="C189" s="40">
        <v>403112</v>
      </c>
      <c r="D189" s="30" t="s">
        <v>5685</v>
      </c>
      <c r="E189" s="31">
        <v>2400000</v>
      </c>
      <c r="F189" s="31">
        <v>2400000</v>
      </c>
      <c r="G189" s="31">
        <f t="shared" si="3"/>
        <v>0</v>
      </c>
      <c r="H189" s="32" t="s">
        <v>5241</v>
      </c>
      <c r="I189" s="42"/>
      <c r="J189" s="29"/>
      <c r="K189" s="29"/>
    </row>
    <row r="190" spans="1:11">
      <c r="A190" s="44">
        <v>177</v>
      </c>
      <c r="B190" s="38">
        <v>42865</v>
      </c>
      <c r="C190" s="40">
        <v>403902</v>
      </c>
      <c r="D190" s="30" t="s">
        <v>5686</v>
      </c>
      <c r="E190" s="31">
        <v>3800000</v>
      </c>
      <c r="F190" s="31">
        <v>3800000</v>
      </c>
      <c r="G190" s="31">
        <f t="shared" si="3"/>
        <v>0</v>
      </c>
      <c r="H190" s="32" t="s">
        <v>5242</v>
      </c>
      <c r="I190" s="42"/>
      <c r="J190" s="29"/>
      <c r="K190" s="29"/>
    </row>
    <row r="191" spans="1:11">
      <c r="A191" s="44">
        <v>178</v>
      </c>
      <c r="B191" s="38">
        <v>42865</v>
      </c>
      <c r="C191" s="40">
        <v>402451</v>
      </c>
      <c r="D191" s="30" t="s">
        <v>5687</v>
      </c>
      <c r="E191" s="31">
        <v>4000000</v>
      </c>
      <c r="F191" s="31">
        <v>4000000</v>
      </c>
      <c r="G191" s="31">
        <f t="shared" si="3"/>
        <v>0</v>
      </c>
      <c r="H191" s="32" t="s">
        <v>5243</v>
      </c>
      <c r="I191" s="42"/>
      <c r="J191" s="29"/>
      <c r="K191" s="29"/>
    </row>
    <row r="192" spans="1:11">
      <c r="A192" s="44">
        <v>179</v>
      </c>
      <c r="B192" s="38">
        <v>42865</v>
      </c>
      <c r="C192" s="40">
        <v>400645</v>
      </c>
      <c r="D192" s="30" t="s">
        <v>5688</v>
      </c>
      <c r="E192" s="31">
        <v>3800000</v>
      </c>
      <c r="F192" s="31">
        <v>3800000</v>
      </c>
      <c r="G192" s="31">
        <f t="shared" si="3"/>
        <v>0</v>
      </c>
      <c r="H192" s="32" t="s">
        <v>5244</v>
      </c>
      <c r="I192" s="42"/>
      <c r="J192" s="29"/>
      <c r="K192" s="29"/>
    </row>
    <row r="193" spans="1:11">
      <c r="A193" s="44">
        <v>180</v>
      </c>
      <c r="B193" s="38">
        <v>42865</v>
      </c>
      <c r="C193" s="40">
        <v>402833</v>
      </c>
      <c r="D193" s="30" t="s">
        <v>5689</v>
      </c>
      <c r="E193" s="31">
        <v>3600000</v>
      </c>
      <c r="F193" s="31">
        <v>3600000</v>
      </c>
      <c r="G193" s="31">
        <f t="shared" si="3"/>
        <v>0</v>
      </c>
      <c r="H193" s="32" t="s">
        <v>5245</v>
      </c>
      <c r="I193" s="42"/>
      <c r="J193" s="29"/>
      <c r="K193" s="29"/>
    </row>
    <row r="194" spans="1:11" ht="25.5">
      <c r="A194" s="44">
        <v>181</v>
      </c>
      <c r="B194" s="38">
        <v>42865</v>
      </c>
      <c r="C194" s="40">
        <v>403103</v>
      </c>
      <c r="D194" s="30" t="s">
        <v>5690</v>
      </c>
      <c r="E194" s="31">
        <v>3600000</v>
      </c>
      <c r="F194" s="31">
        <v>3600000</v>
      </c>
      <c r="G194" s="31">
        <f t="shared" si="3"/>
        <v>0</v>
      </c>
      <c r="H194" s="32" t="s">
        <v>5246</v>
      </c>
      <c r="I194" s="42"/>
      <c r="J194" s="29"/>
      <c r="K194" s="29"/>
    </row>
    <row r="195" spans="1:11" ht="25.5">
      <c r="A195" s="44">
        <v>182</v>
      </c>
      <c r="B195" s="38">
        <v>42865</v>
      </c>
      <c r="C195" s="40">
        <v>382604</v>
      </c>
      <c r="D195" s="30" t="s">
        <v>5691</v>
      </c>
      <c r="E195" s="31">
        <v>2000000</v>
      </c>
      <c r="F195" s="31">
        <v>2000000</v>
      </c>
      <c r="G195" s="31">
        <f t="shared" si="3"/>
        <v>0</v>
      </c>
      <c r="H195" s="32" t="s">
        <v>5247</v>
      </c>
      <c r="I195" s="42"/>
      <c r="J195" s="29"/>
      <c r="K195" s="29"/>
    </row>
    <row r="196" spans="1:11" ht="25.5">
      <c r="A196" s="44">
        <v>183</v>
      </c>
      <c r="B196" s="38">
        <v>42865</v>
      </c>
      <c r="C196" s="40">
        <v>392062</v>
      </c>
      <c r="D196" s="30" t="s">
        <v>1291</v>
      </c>
      <c r="E196" s="31">
        <v>3800000</v>
      </c>
      <c r="F196" s="31">
        <v>3800000</v>
      </c>
      <c r="G196" s="31">
        <f t="shared" si="3"/>
        <v>0</v>
      </c>
      <c r="H196" s="32" t="s">
        <v>5248</v>
      </c>
      <c r="I196" s="42"/>
      <c r="J196" s="29"/>
      <c r="K196" s="29"/>
    </row>
    <row r="197" spans="1:11" ht="25.5">
      <c r="A197" s="44">
        <v>184</v>
      </c>
      <c r="B197" s="38">
        <v>42865</v>
      </c>
      <c r="C197" s="40">
        <v>392837</v>
      </c>
      <c r="D197" s="30" t="s">
        <v>5692</v>
      </c>
      <c r="E197" s="31">
        <v>3000000</v>
      </c>
      <c r="F197" s="31">
        <v>3000000</v>
      </c>
      <c r="G197" s="31">
        <f t="shared" si="3"/>
        <v>0</v>
      </c>
      <c r="H197" s="32" t="s">
        <v>5249</v>
      </c>
      <c r="I197" s="42"/>
      <c r="J197" s="29"/>
      <c r="K197" s="29"/>
    </row>
    <row r="198" spans="1:11" ht="25.5">
      <c r="A198" s="44">
        <v>185</v>
      </c>
      <c r="B198" s="38">
        <v>42865</v>
      </c>
      <c r="C198" s="40">
        <v>400101</v>
      </c>
      <c r="D198" s="30" t="s">
        <v>5693</v>
      </c>
      <c r="E198" s="31">
        <v>3600000</v>
      </c>
      <c r="F198" s="31">
        <v>3600000</v>
      </c>
      <c r="G198" s="31">
        <f t="shared" si="3"/>
        <v>0</v>
      </c>
      <c r="H198" s="32" t="s">
        <v>5250</v>
      </c>
      <c r="I198" s="42"/>
      <c r="J198" s="29"/>
      <c r="K198" s="29"/>
    </row>
    <row r="199" spans="1:11" ht="25.5">
      <c r="A199" s="44">
        <v>186</v>
      </c>
      <c r="B199" s="38">
        <v>42865</v>
      </c>
      <c r="C199" s="40">
        <v>400105</v>
      </c>
      <c r="D199" s="30" t="s">
        <v>5694</v>
      </c>
      <c r="E199" s="31">
        <v>3200000</v>
      </c>
      <c r="F199" s="31">
        <v>3200000</v>
      </c>
      <c r="G199" s="31">
        <f t="shared" si="3"/>
        <v>0</v>
      </c>
      <c r="H199" s="32" t="s">
        <v>5251</v>
      </c>
      <c r="I199" s="42"/>
      <c r="J199" s="29"/>
      <c r="K199" s="29"/>
    </row>
    <row r="200" spans="1:11">
      <c r="A200" s="44">
        <v>187</v>
      </c>
      <c r="B200" s="38">
        <v>42865</v>
      </c>
      <c r="C200" s="40">
        <v>392756</v>
      </c>
      <c r="D200" s="30" t="s">
        <v>5695</v>
      </c>
      <c r="E200" s="31">
        <v>3000000</v>
      </c>
      <c r="F200" s="31">
        <v>3000000</v>
      </c>
      <c r="G200" s="31">
        <f t="shared" si="3"/>
        <v>0</v>
      </c>
      <c r="H200" s="32" t="s">
        <v>5252</v>
      </c>
      <c r="I200" s="42"/>
      <c r="J200" s="29"/>
      <c r="K200" s="29"/>
    </row>
    <row r="201" spans="1:11" ht="25.5">
      <c r="A201" s="44">
        <v>188</v>
      </c>
      <c r="B201" s="38">
        <v>42865</v>
      </c>
      <c r="C201" s="40">
        <v>403814</v>
      </c>
      <c r="D201" s="30" t="s">
        <v>5696</v>
      </c>
      <c r="E201" s="31">
        <v>3400000</v>
      </c>
      <c r="F201" s="31">
        <v>3400000</v>
      </c>
      <c r="G201" s="31">
        <f t="shared" si="3"/>
        <v>0</v>
      </c>
      <c r="H201" s="32" t="s">
        <v>5253</v>
      </c>
      <c r="I201" s="42"/>
      <c r="J201" s="29"/>
      <c r="K201" s="29"/>
    </row>
    <row r="202" spans="1:11" ht="25.5">
      <c r="A202" s="44">
        <v>189</v>
      </c>
      <c r="B202" s="38">
        <v>42865</v>
      </c>
      <c r="C202" s="40">
        <v>402153</v>
      </c>
      <c r="D202" s="30" t="s">
        <v>5697</v>
      </c>
      <c r="E202" s="31">
        <v>3800000</v>
      </c>
      <c r="F202" s="31">
        <v>3800000</v>
      </c>
      <c r="G202" s="31">
        <f t="shared" si="3"/>
        <v>0</v>
      </c>
      <c r="H202" s="32" t="s">
        <v>5254</v>
      </c>
      <c r="I202" s="42"/>
      <c r="J202" s="29"/>
      <c r="K202" s="29"/>
    </row>
    <row r="203" spans="1:11">
      <c r="A203" s="44">
        <v>190</v>
      </c>
      <c r="B203" s="38">
        <v>42865</v>
      </c>
      <c r="C203" s="40">
        <v>393017</v>
      </c>
      <c r="D203" s="30" t="s">
        <v>5698</v>
      </c>
      <c r="E203" s="31">
        <v>3400000</v>
      </c>
      <c r="F203" s="31">
        <v>3400000</v>
      </c>
      <c r="G203" s="31">
        <f t="shared" si="3"/>
        <v>0</v>
      </c>
      <c r="H203" s="32" t="s">
        <v>5255</v>
      </c>
      <c r="I203" s="42"/>
      <c r="J203" s="29"/>
      <c r="K203" s="29"/>
    </row>
    <row r="204" spans="1:11">
      <c r="A204" s="44">
        <v>191</v>
      </c>
      <c r="B204" s="38">
        <v>42865</v>
      </c>
      <c r="C204" s="40">
        <v>392552</v>
      </c>
      <c r="D204" s="30" t="s">
        <v>5699</v>
      </c>
      <c r="E204" s="31">
        <v>3000000</v>
      </c>
      <c r="F204" s="31">
        <v>3000000</v>
      </c>
      <c r="G204" s="31">
        <f t="shared" si="3"/>
        <v>0</v>
      </c>
      <c r="H204" s="32" t="s">
        <v>5256</v>
      </c>
      <c r="I204" s="42"/>
      <c r="J204" s="29"/>
      <c r="K204" s="29"/>
    </row>
    <row r="205" spans="1:11" ht="25.5">
      <c r="A205" s="44">
        <v>192</v>
      </c>
      <c r="B205" s="38">
        <v>42865</v>
      </c>
      <c r="C205" s="40">
        <v>391906</v>
      </c>
      <c r="D205" s="30" t="s">
        <v>5700</v>
      </c>
      <c r="E205" s="31">
        <v>3800000</v>
      </c>
      <c r="F205" s="31">
        <v>3800000</v>
      </c>
      <c r="G205" s="31">
        <f t="shared" si="3"/>
        <v>0</v>
      </c>
      <c r="H205" s="32" t="s">
        <v>5257</v>
      </c>
      <c r="I205" s="42"/>
      <c r="J205" s="29"/>
      <c r="K205" s="29"/>
    </row>
    <row r="206" spans="1:11" ht="25.5">
      <c r="A206" s="44">
        <v>193</v>
      </c>
      <c r="B206" s="38">
        <v>42865</v>
      </c>
      <c r="C206" s="40">
        <v>403133</v>
      </c>
      <c r="D206" s="30" t="s">
        <v>5701</v>
      </c>
      <c r="E206" s="31">
        <v>2400000</v>
      </c>
      <c r="F206" s="31">
        <v>2400000</v>
      </c>
      <c r="G206" s="31">
        <f t="shared" si="3"/>
        <v>0</v>
      </c>
      <c r="H206" s="32" t="s">
        <v>5258</v>
      </c>
      <c r="I206" s="42"/>
      <c r="J206" s="29"/>
      <c r="K206" s="29"/>
    </row>
    <row r="207" spans="1:11" ht="25.5">
      <c r="A207" s="44">
        <v>194</v>
      </c>
      <c r="B207" s="38">
        <v>42865</v>
      </c>
      <c r="C207" s="40">
        <v>392733</v>
      </c>
      <c r="D207" s="30" t="s">
        <v>5702</v>
      </c>
      <c r="E207" s="31">
        <v>3000000</v>
      </c>
      <c r="F207" s="31">
        <v>3000000</v>
      </c>
      <c r="G207" s="31">
        <f t="shared" si="3"/>
        <v>0</v>
      </c>
      <c r="H207" s="32" t="s">
        <v>5259</v>
      </c>
      <c r="I207" s="42"/>
      <c r="J207" s="29"/>
      <c r="K207" s="29"/>
    </row>
    <row r="208" spans="1:11">
      <c r="A208" s="44">
        <v>195</v>
      </c>
      <c r="B208" s="38">
        <v>42865</v>
      </c>
      <c r="C208" s="40">
        <v>402009</v>
      </c>
      <c r="D208" s="30" t="s">
        <v>5703</v>
      </c>
      <c r="E208" s="31">
        <v>3800000</v>
      </c>
      <c r="F208" s="31">
        <v>3800000</v>
      </c>
      <c r="G208" s="31">
        <f t="shared" si="3"/>
        <v>0</v>
      </c>
      <c r="H208" s="32" t="s">
        <v>5260</v>
      </c>
      <c r="I208" s="42"/>
      <c r="J208" s="29"/>
      <c r="K208" s="29"/>
    </row>
    <row r="209" spans="1:11" ht="25.5">
      <c r="A209" s="44">
        <v>196</v>
      </c>
      <c r="B209" s="38">
        <v>42865</v>
      </c>
      <c r="C209" s="40">
        <v>390454</v>
      </c>
      <c r="D209" s="30" t="s">
        <v>1037</v>
      </c>
      <c r="E209" s="31">
        <v>3800000</v>
      </c>
      <c r="F209" s="31">
        <v>3800000</v>
      </c>
      <c r="G209" s="31">
        <f t="shared" si="3"/>
        <v>0</v>
      </c>
      <c r="H209" s="32" t="s">
        <v>5261</v>
      </c>
      <c r="I209" s="42"/>
      <c r="J209" s="29"/>
      <c r="K209" s="29"/>
    </row>
    <row r="210" spans="1:11">
      <c r="A210" s="44">
        <v>197</v>
      </c>
      <c r="B210" s="38">
        <v>42865</v>
      </c>
      <c r="C210" s="40">
        <v>403557</v>
      </c>
      <c r="D210" s="30" t="s">
        <v>5704</v>
      </c>
      <c r="E210" s="31">
        <v>2400000</v>
      </c>
      <c r="F210" s="31">
        <v>2400000</v>
      </c>
      <c r="G210" s="31">
        <f t="shared" si="3"/>
        <v>0</v>
      </c>
      <c r="H210" s="32" t="s">
        <v>5262</v>
      </c>
      <c r="I210" s="42"/>
      <c r="J210" s="29"/>
      <c r="K210" s="29"/>
    </row>
    <row r="211" spans="1:11" ht="25.5">
      <c r="A211" s="44">
        <v>198</v>
      </c>
      <c r="B211" s="38">
        <v>42865</v>
      </c>
      <c r="C211" s="40">
        <v>390441</v>
      </c>
      <c r="D211" s="30" t="s">
        <v>5705</v>
      </c>
      <c r="E211" s="31">
        <v>4000000</v>
      </c>
      <c r="F211" s="31">
        <v>4000000</v>
      </c>
      <c r="G211" s="31">
        <f t="shared" si="3"/>
        <v>0</v>
      </c>
      <c r="H211" s="32" t="s">
        <v>5263</v>
      </c>
      <c r="I211" s="42"/>
      <c r="J211" s="29"/>
      <c r="K211" s="29"/>
    </row>
    <row r="212" spans="1:11">
      <c r="A212" s="44">
        <v>199</v>
      </c>
      <c r="B212" s="38">
        <v>42865</v>
      </c>
      <c r="C212" s="40">
        <v>392754</v>
      </c>
      <c r="D212" s="30" t="s">
        <v>5706</v>
      </c>
      <c r="E212" s="31">
        <v>3000000</v>
      </c>
      <c r="F212" s="31">
        <v>3000000</v>
      </c>
      <c r="G212" s="31">
        <f t="shared" si="3"/>
        <v>0</v>
      </c>
      <c r="H212" s="32" t="s">
        <v>5264</v>
      </c>
      <c r="I212" s="42"/>
      <c r="J212" s="29"/>
      <c r="K212" s="29"/>
    </row>
    <row r="213" spans="1:11">
      <c r="A213" s="44">
        <v>200</v>
      </c>
      <c r="B213" s="38">
        <v>42865</v>
      </c>
      <c r="C213" s="40">
        <v>403944</v>
      </c>
      <c r="D213" s="30" t="s">
        <v>5707</v>
      </c>
      <c r="E213" s="31">
        <v>7000000</v>
      </c>
      <c r="F213" s="31">
        <v>7000000</v>
      </c>
      <c r="G213" s="31">
        <f t="shared" si="3"/>
        <v>0</v>
      </c>
      <c r="H213" s="32" t="s">
        <v>5265</v>
      </c>
      <c r="I213" s="42"/>
      <c r="J213" s="29"/>
      <c r="K213" s="29"/>
    </row>
    <row r="214" spans="1:11">
      <c r="A214" s="44">
        <v>201</v>
      </c>
      <c r="B214" s="38">
        <v>42865</v>
      </c>
      <c r="C214" s="40">
        <v>382419</v>
      </c>
      <c r="D214" s="30" t="s">
        <v>5708</v>
      </c>
      <c r="E214" s="31">
        <v>2800000</v>
      </c>
      <c r="F214" s="31">
        <v>2800000</v>
      </c>
      <c r="G214" s="31">
        <f t="shared" ref="G214:G276" si="4">F214-E214</f>
        <v>0</v>
      </c>
      <c r="H214" s="32" t="s">
        <v>5266</v>
      </c>
      <c r="I214" s="42"/>
      <c r="J214" s="29"/>
      <c r="K214" s="29"/>
    </row>
    <row r="215" spans="1:11">
      <c r="A215" s="44">
        <v>202</v>
      </c>
      <c r="B215" s="38">
        <v>42865</v>
      </c>
      <c r="C215" s="40">
        <v>391219</v>
      </c>
      <c r="D215" s="30" t="s">
        <v>5709</v>
      </c>
      <c r="E215" s="31">
        <v>3800000</v>
      </c>
      <c r="F215" s="31">
        <v>3800000</v>
      </c>
      <c r="G215" s="31">
        <f t="shared" si="4"/>
        <v>0</v>
      </c>
      <c r="H215" s="32" t="s">
        <v>5267</v>
      </c>
      <c r="I215" s="42"/>
      <c r="J215" s="29"/>
      <c r="K215" s="29"/>
    </row>
    <row r="216" spans="1:11">
      <c r="A216" s="44">
        <v>203</v>
      </c>
      <c r="B216" s="38">
        <v>42865</v>
      </c>
      <c r="C216" s="40">
        <v>391220</v>
      </c>
      <c r="D216" s="30" t="s">
        <v>5710</v>
      </c>
      <c r="E216" s="31">
        <v>4000000</v>
      </c>
      <c r="F216" s="31">
        <v>4000000</v>
      </c>
      <c r="G216" s="31">
        <f t="shared" si="4"/>
        <v>0</v>
      </c>
      <c r="H216" s="32" t="s">
        <v>5268</v>
      </c>
      <c r="I216" s="42"/>
      <c r="J216" s="29"/>
      <c r="K216" s="29"/>
    </row>
    <row r="217" spans="1:11">
      <c r="A217" s="44">
        <v>204</v>
      </c>
      <c r="B217" s="38">
        <v>42865</v>
      </c>
      <c r="C217" s="40">
        <v>401465</v>
      </c>
      <c r="D217" s="30" t="s">
        <v>5711</v>
      </c>
      <c r="E217" s="31">
        <v>3800000</v>
      </c>
      <c r="F217" s="31">
        <v>3800000</v>
      </c>
      <c r="G217" s="31">
        <f t="shared" si="4"/>
        <v>0</v>
      </c>
      <c r="H217" s="32" t="s">
        <v>5269</v>
      </c>
      <c r="I217" s="42"/>
      <c r="J217" s="29"/>
      <c r="K217" s="29"/>
    </row>
    <row r="218" spans="1:11">
      <c r="A218" s="44">
        <v>205</v>
      </c>
      <c r="B218" s="38">
        <v>42865</v>
      </c>
      <c r="C218" s="40">
        <v>391303</v>
      </c>
      <c r="D218" s="30" t="s">
        <v>5712</v>
      </c>
      <c r="E218" s="31">
        <v>3400000</v>
      </c>
      <c r="F218" s="31">
        <v>3400000</v>
      </c>
      <c r="G218" s="31">
        <f t="shared" si="4"/>
        <v>0</v>
      </c>
      <c r="H218" s="32" t="s">
        <v>5270</v>
      </c>
      <c r="I218" s="42"/>
      <c r="J218" s="29"/>
      <c r="K218" s="29"/>
    </row>
    <row r="219" spans="1:11" ht="25.5">
      <c r="A219" s="44">
        <v>206</v>
      </c>
      <c r="B219" s="38">
        <v>42865</v>
      </c>
      <c r="C219" s="40">
        <v>390452</v>
      </c>
      <c r="D219" s="30" t="s">
        <v>5713</v>
      </c>
      <c r="E219" s="31">
        <v>3400000</v>
      </c>
      <c r="F219" s="31">
        <v>3400000</v>
      </c>
      <c r="G219" s="31">
        <f t="shared" si="4"/>
        <v>0</v>
      </c>
      <c r="H219" s="32" t="s">
        <v>5271</v>
      </c>
      <c r="I219" s="42"/>
      <c r="J219" s="29"/>
      <c r="K219" s="29"/>
    </row>
    <row r="220" spans="1:11">
      <c r="A220" s="44">
        <v>207</v>
      </c>
      <c r="B220" s="38">
        <v>42865</v>
      </c>
      <c r="C220" s="40">
        <v>391424</v>
      </c>
      <c r="D220" s="30" t="s">
        <v>5714</v>
      </c>
      <c r="E220" s="31">
        <v>5000000</v>
      </c>
      <c r="F220" s="31">
        <v>5000000</v>
      </c>
      <c r="G220" s="31">
        <f t="shared" si="4"/>
        <v>0</v>
      </c>
      <c r="H220" s="32" t="s">
        <v>5272</v>
      </c>
      <c r="I220" s="42"/>
      <c r="J220" s="29"/>
      <c r="K220" s="29"/>
    </row>
    <row r="221" spans="1:11">
      <c r="A221" s="44">
        <v>208</v>
      </c>
      <c r="B221" s="38">
        <v>42865</v>
      </c>
      <c r="C221" s="40">
        <v>382015</v>
      </c>
      <c r="D221" s="30" t="s">
        <v>5715</v>
      </c>
      <c r="E221" s="31">
        <v>400000</v>
      </c>
      <c r="F221" s="31">
        <v>400000</v>
      </c>
      <c r="G221" s="31">
        <f t="shared" si="4"/>
        <v>0</v>
      </c>
      <c r="H221" s="32" t="s">
        <v>5273</v>
      </c>
      <c r="I221" s="42"/>
      <c r="J221" s="29"/>
      <c r="K221" s="29"/>
    </row>
    <row r="222" spans="1:11">
      <c r="A222" s="44">
        <v>209</v>
      </c>
      <c r="B222" s="38">
        <v>42865</v>
      </c>
      <c r="C222" s="40">
        <v>402546</v>
      </c>
      <c r="D222" s="30" t="s">
        <v>5716</v>
      </c>
      <c r="E222" s="31">
        <v>4000000</v>
      </c>
      <c r="F222" s="31">
        <v>4000000</v>
      </c>
      <c r="G222" s="31">
        <f t="shared" si="4"/>
        <v>0</v>
      </c>
      <c r="H222" s="32" t="s">
        <v>5274</v>
      </c>
      <c r="I222" s="42"/>
      <c r="J222" s="29"/>
      <c r="K222" s="29"/>
    </row>
    <row r="223" spans="1:11">
      <c r="A223" s="44">
        <v>210</v>
      </c>
      <c r="B223" s="38">
        <v>42865</v>
      </c>
      <c r="C223" s="40">
        <v>402563</v>
      </c>
      <c r="D223" s="30" t="s">
        <v>5717</v>
      </c>
      <c r="E223" s="31">
        <v>3600000</v>
      </c>
      <c r="F223" s="31">
        <v>3600000</v>
      </c>
      <c r="G223" s="31">
        <f t="shared" si="4"/>
        <v>0</v>
      </c>
      <c r="H223" s="32" t="s">
        <v>5275</v>
      </c>
      <c r="I223" s="42"/>
      <c r="J223" s="29"/>
      <c r="K223" s="29"/>
    </row>
    <row r="224" spans="1:11" ht="38.25">
      <c r="A224" s="44">
        <v>211</v>
      </c>
      <c r="B224" s="38">
        <v>42865</v>
      </c>
      <c r="C224" s="40">
        <v>401748</v>
      </c>
      <c r="D224" s="30" t="s">
        <v>5718</v>
      </c>
      <c r="E224" s="31">
        <v>3800000</v>
      </c>
      <c r="F224" s="31">
        <v>3800000</v>
      </c>
      <c r="G224" s="31">
        <f t="shared" si="4"/>
        <v>0</v>
      </c>
      <c r="H224" s="32" t="s">
        <v>5276</v>
      </c>
      <c r="I224" s="42"/>
      <c r="J224" s="29"/>
      <c r="K224" s="29"/>
    </row>
    <row r="225" spans="1:11">
      <c r="A225" s="44">
        <v>212</v>
      </c>
      <c r="B225" s="38">
        <v>42865</v>
      </c>
      <c r="C225" s="40">
        <v>402562</v>
      </c>
      <c r="D225" s="30" t="s">
        <v>5719</v>
      </c>
      <c r="E225" s="31">
        <v>4000000</v>
      </c>
      <c r="F225" s="31">
        <v>4000000</v>
      </c>
      <c r="G225" s="31">
        <f t="shared" si="4"/>
        <v>0</v>
      </c>
      <c r="H225" s="32" t="s">
        <v>5277</v>
      </c>
      <c r="I225" s="42"/>
      <c r="J225" s="29"/>
      <c r="K225" s="29"/>
    </row>
    <row r="226" spans="1:11">
      <c r="A226" s="44">
        <v>213</v>
      </c>
      <c r="B226" s="38">
        <v>42865</v>
      </c>
      <c r="C226" s="40">
        <v>403733</v>
      </c>
      <c r="D226" s="30" t="s">
        <v>5720</v>
      </c>
      <c r="E226" s="31">
        <v>3400000</v>
      </c>
      <c r="F226" s="31">
        <v>3400000</v>
      </c>
      <c r="G226" s="31">
        <f t="shared" si="4"/>
        <v>0</v>
      </c>
      <c r="H226" s="32" t="s">
        <v>5278</v>
      </c>
      <c r="I226" s="42"/>
      <c r="J226" s="29"/>
      <c r="K226" s="29"/>
    </row>
    <row r="227" spans="1:11">
      <c r="A227" s="44">
        <v>214</v>
      </c>
      <c r="B227" s="38">
        <v>42865</v>
      </c>
      <c r="C227" s="40">
        <v>403702</v>
      </c>
      <c r="D227" s="30" t="s">
        <v>5721</v>
      </c>
      <c r="E227" s="31">
        <v>3400000</v>
      </c>
      <c r="F227" s="31">
        <v>3400000</v>
      </c>
      <c r="G227" s="31">
        <f t="shared" si="4"/>
        <v>0</v>
      </c>
      <c r="H227" s="32" t="s">
        <v>5279</v>
      </c>
      <c r="I227" s="42"/>
      <c r="J227" s="29"/>
      <c r="K227" s="29"/>
    </row>
    <row r="228" spans="1:11">
      <c r="A228" s="44">
        <v>215</v>
      </c>
      <c r="B228" s="38">
        <v>42865</v>
      </c>
      <c r="C228" s="40">
        <v>403735</v>
      </c>
      <c r="D228" s="30" t="s">
        <v>5722</v>
      </c>
      <c r="E228" s="31">
        <v>3400000</v>
      </c>
      <c r="F228" s="31">
        <v>3400000</v>
      </c>
      <c r="G228" s="31">
        <f t="shared" si="4"/>
        <v>0</v>
      </c>
      <c r="H228" s="32" t="s">
        <v>5280</v>
      </c>
      <c r="I228" s="42"/>
      <c r="J228" s="29"/>
      <c r="K228" s="29"/>
    </row>
    <row r="229" spans="1:11">
      <c r="A229" s="44">
        <v>216</v>
      </c>
      <c r="B229" s="38">
        <v>42865</v>
      </c>
      <c r="C229" s="40">
        <v>402155</v>
      </c>
      <c r="D229" s="30" t="s">
        <v>5723</v>
      </c>
      <c r="E229" s="31">
        <v>3800000</v>
      </c>
      <c r="F229" s="31">
        <v>3800000</v>
      </c>
      <c r="G229" s="31">
        <f t="shared" si="4"/>
        <v>0</v>
      </c>
      <c r="H229" s="32" t="s">
        <v>5281</v>
      </c>
      <c r="I229" s="42"/>
      <c r="J229" s="29"/>
      <c r="K229" s="29"/>
    </row>
    <row r="230" spans="1:11">
      <c r="A230" s="44">
        <v>217</v>
      </c>
      <c r="B230" s="38">
        <v>42865</v>
      </c>
      <c r="C230" s="40">
        <v>402214</v>
      </c>
      <c r="D230" s="30" t="s">
        <v>5724</v>
      </c>
      <c r="E230" s="31">
        <v>4000000</v>
      </c>
      <c r="F230" s="31">
        <v>4000000</v>
      </c>
      <c r="G230" s="31">
        <f t="shared" si="4"/>
        <v>0</v>
      </c>
      <c r="H230" s="32" t="s">
        <v>5282</v>
      </c>
      <c r="I230" s="42"/>
      <c r="J230" s="29"/>
      <c r="K230" s="29"/>
    </row>
    <row r="231" spans="1:11">
      <c r="A231" s="44">
        <v>218</v>
      </c>
      <c r="B231" s="38">
        <v>42865</v>
      </c>
      <c r="C231" s="40">
        <v>390814</v>
      </c>
      <c r="D231" s="30" t="s">
        <v>5725</v>
      </c>
      <c r="E231" s="31">
        <v>3000000</v>
      </c>
      <c r="F231" s="31">
        <v>3000000</v>
      </c>
      <c r="G231" s="31">
        <f t="shared" si="4"/>
        <v>0</v>
      </c>
      <c r="H231" s="32" t="s">
        <v>5283</v>
      </c>
      <c r="I231" s="42"/>
      <c r="J231" s="29"/>
      <c r="K231" s="29"/>
    </row>
    <row r="232" spans="1:11">
      <c r="A232" s="44">
        <v>219</v>
      </c>
      <c r="B232" s="38">
        <v>42865</v>
      </c>
      <c r="C232" s="40">
        <v>382521</v>
      </c>
      <c r="D232" s="30" t="s">
        <v>5726</v>
      </c>
      <c r="E232" s="31">
        <v>2000000</v>
      </c>
      <c r="F232" s="31">
        <v>2000000</v>
      </c>
      <c r="G232" s="31">
        <f t="shared" si="4"/>
        <v>0</v>
      </c>
      <c r="H232" s="32" t="s">
        <v>5284</v>
      </c>
      <c r="I232" s="42"/>
      <c r="J232" s="29"/>
      <c r="K232" s="29"/>
    </row>
    <row r="233" spans="1:11">
      <c r="A233" s="44">
        <v>220</v>
      </c>
      <c r="B233" s="38">
        <v>42865</v>
      </c>
      <c r="C233" s="40">
        <v>400133</v>
      </c>
      <c r="D233" s="30" t="s">
        <v>5727</v>
      </c>
      <c r="E233" s="31">
        <v>3800000</v>
      </c>
      <c r="F233" s="31">
        <v>3800000</v>
      </c>
      <c r="G233" s="31">
        <f t="shared" si="4"/>
        <v>0</v>
      </c>
      <c r="H233" s="32" t="s">
        <v>5285</v>
      </c>
      <c r="I233" s="42"/>
      <c r="J233" s="29"/>
      <c r="K233" s="29"/>
    </row>
    <row r="234" spans="1:11">
      <c r="A234" s="44">
        <v>221</v>
      </c>
      <c r="B234" s="38">
        <v>42865</v>
      </c>
      <c r="C234" s="40">
        <v>400132</v>
      </c>
      <c r="D234" s="30" t="s">
        <v>4359</v>
      </c>
      <c r="E234" s="31">
        <v>3200000</v>
      </c>
      <c r="F234" s="31">
        <v>3200000</v>
      </c>
      <c r="G234" s="31">
        <f t="shared" si="4"/>
        <v>0</v>
      </c>
      <c r="H234" s="32" t="s">
        <v>5286</v>
      </c>
      <c r="I234" s="42"/>
      <c r="J234" s="29"/>
      <c r="K234" s="29"/>
    </row>
    <row r="235" spans="1:11">
      <c r="A235" s="44">
        <v>222</v>
      </c>
      <c r="B235" s="38">
        <v>42865</v>
      </c>
      <c r="C235" s="40">
        <v>392737</v>
      </c>
      <c r="D235" s="30" t="s">
        <v>5728</v>
      </c>
      <c r="E235" s="31">
        <v>1500000</v>
      </c>
      <c r="F235" s="31">
        <v>1500000</v>
      </c>
      <c r="G235" s="31">
        <f t="shared" si="4"/>
        <v>0</v>
      </c>
      <c r="H235" s="32" t="s">
        <v>5287</v>
      </c>
      <c r="I235" s="42"/>
      <c r="J235" s="29"/>
      <c r="K235" s="29"/>
    </row>
    <row r="236" spans="1:11">
      <c r="A236" s="44">
        <v>223</v>
      </c>
      <c r="B236" s="38">
        <v>42865</v>
      </c>
      <c r="C236" s="40">
        <v>392361</v>
      </c>
      <c r="D236" s="30" t="s">
        <v>5729</v>
      </c>
      <c r="E236" s="31">
        <v>3000000</v>
      </c>
      <c r="F236" s="31">
        <v>3000000</v>
      </c>
      <c r="G236" s="31">
        <f t="shared" si="4"/>
        <v>0</v>
      </c>
      <c r="H236" s="32" t="s">
        <v>5288</v>
      </c>
      <c r="I236" s="42"/>
      <c r="J236" s="29"/>
      <c r="K236" s="29"/>
    </row>
    <row r="237" spans="1:11">
      <c r="A237" s="44">
        <v>224</v>
      </c>
      <c r="B237" s="38">
        <v>42865</v>
      </c>
      <c r="C237" s="40">
        <v>401302</v>
      </c>
      <c r="D237" s="30" t="s">
        <v>5730</v>
      </c>
      <c r="E237" s="31">
        <v>600000</v>
      </c>
      <c r="F237" s="31">
        <v>600000</v>
      </c>
      <c r="G237" s="31">
        <f t="shared" si="4"/>
        <v>0</v>
      </c>
      <c r="H237" s="32" t="s">
        <v>5289</v>
      </c>
      <c r="I237" s="42"/>
      <c r="J237" s="29"/>
      <c r="K237" s="29"/>
    </row>
    <row r="238" spans="1:11">
      <c r="A238" s="44">
        <v>225</v>
      </c>
      <c r="B238" s="38">
        <v>42865</v>
      </c>
      <c r="C238" s="40">
        <v>382440</v>
      </c>
      <c r="D238" s="30" t="s">
        <v>5731</v>
      </c>
      <c r="E238" s="31">
        <v>2800000</v>
      </c>
      <c r="F238" s="31">
        <v>2800000</v>
      </c>
      <c r="G238" s="31">
        <f t="shared" si="4"/>
        <v>0</v>
      </c>
      <c r="H238" s="32" t="s">
        <v>5290</v>
      </c>
      <c r="I238" s="42"/>
      <c r="J238" s="29"/>
      <c r="K238" s="29"/>
    </row>
    <row r="239" spans="1:11">
      <c r="A239" s="44">
        <v>226</v>
      </c>
      <c r="B239" s="38">
        <v>42865</v>
      </c>
      <c r="C239" s="40">
        <v>400112</v>
      </c>
      <c r="D239" s="30" t="s">
        <v>5732</v>
      </c>
      <c r="E239" s="31">
        <v>3800000</v>
      </c>
      <c r="F239" s="31">
        <v>3800000</v>
      </c>
      <c r="G239" s="31">
        <f t="shared" si="4"/>
        <v>0</v>
      </c>
      <c r="H239" s="32" t="s">
        <v>5291</v>
      </c>
      <c r="I239" s="42"/>
      <c r="J239" s="29"/>
      <c r="K239" s="29"/>
    </row>
    <row r="240" spans="1:11">
      <c r="A240" s="44">
        <v>227</v>
      </c>
      <c r="B240" s="38">
        <v>42865</v>
      </c>
      <c r="C240" s="40">
        <v>402038</v>
      </c>
      <c r="D240" s="30" t="s">
        <v>5733</v>
      </c>
      <c r="E240" s="31">
        <v>4000000</v>
      </c>
      <c r="F240" s="31">
        <v>4000000</v>
      </c>
      <c r="G240" s="31">
        <f t="shared" si="4"/>
        <v>0</v>
      </c>
      <c r="H240" s="32" t="s">
        <v>5292</v>
      </c>
      <c r="I240" s="42"/>
      <c r="J240" s="29"/>
      <c r="K240" s="29"/>
    </row>
    <row r="241" spans="1:11">
      <c r="A241" s="44">
        <v>228</v>
      </c>
      <c r="B241" s="38">
        <v>42865</v>
      </c>
      <c r="C241" s="40">
        <v>392352</v>
      </c>
      <c r="D241" s="30" t="s">
        <v>5734</v>
      </c>
      <c r="E241" s="31">
        <v>3000000</v>
      </c>
      <c r="F241" s="31">
        <v>3000000</v>
      </c>
      <c r="G241" s="31">
        <f t="shared" si="4"/>
        <v>0</v>
      </c>
      <c r="H241" s="32" t="s">
        <v>5293</v>
      </c>
      <c r="I241" s="42"/>
      <c r="J241" s="29"/>
      <c r="K241" s="29"/>
    </row>
    <row r="242" spans="1:11" ht="25.5">
      <c r="A242" s="44">
        <v>229</v>
      </c>
      <c r="B242" s="38">
        <v>42865</v>
      </c>
      <c r="C242" s="40">
        <v>402828</v>
      </c>
      <c r="D242" s="30" t="s">
        <v>5736</v>
      </c>
      <c r="E242" s="31">
        <v>3600000</v>
      </c>
      <c r="F242" s="31">
        <v>3600000</v>
      </c>
      <c r="G242" s="31">
        <f t="shared" si="4"/>
        <v>0</v>
      </c>
      <c r="H242" s="32" t="s">
        <v>5295</v>
      </c>
      <c r="I242" s="42"/>
      <c r="J242" s="29"/>
      <c r="K242" s="29"/>
    </row>
    <row r="243" spans="1:11">
      <c r="A243" s="44">
        <v>230</v>
      </c>
      <c r="B243" s="38">
        <v>42865</v>
      </c>
      <c r="C243" s="40">
        <v>391556</v>
      </c>
      <c r="D243" s="30" t="s">
        <v>5737</v>
      </c>
      <c r="E243" s="31">
        <v>4000000</v>
      </c>
      <c r="F243" s="31">
        <v>4000000</v>
      </c>
      <c r="G243" s="31">
        <f t="shared" si="4"/>
        <v>0</v>
      </c>
      <c r="H243" s="32" t="s">
        <v>5296</v>
      </c>
      <c r="I243" s="42"/>
      <c r="J243" s="29"/>
      <c r="K243" s="29"/>
    </row>
    <row r="244" spans="1:11">
      <c r="A244" s="44">
        <v>231</v>
      </c>
      <c r="B244" s="38">
        <v>42865</v>
      </c>
      <c r="C244" s="40">
        <v>402244</v>
      </c>
      <c r="D244" s="30" t="s">
        <v>5738</v>
      </c>
      <c r="E244" s="31">
        <v>3400000</v>
      </c>
      <c r="F244" s="31">
        <v>3400000</v>
      </c>
      <c r="G244" s="31">
        <f t="shared" si="4"/>
        <v>0</v>
      </c>
      <c r="H244" s="32" t="s">
        <v>5297</v>
      </c>
      <c r="I244" s="42"/>
      <c r="J244" s="29"/>
      <c r="K244" s="29"/>
    </row>
    <row r="245" spans="1:11">
      <c r="A245" s="44">
        <v>232</v>
      </c>
      <c r="B245" s="38">
        <v>42865</v>
      </c>
      <c r="C245" s="40">
        <v>402243</v>
      </c>
      <c r="D245" s="30" t="s">
        <v>5739</v>
      </c>
      <c r="E245" s="31">
        <v>3400000</v>
      </c>
      <c r="F245" s="31">
        <v>3400000</v>
      </c>
      <c r="G245" s="31">
        <f t="shared" si="4"/>
        <v>0</v>
      </c>
      <c r="H245" s="32" t="s">
        <v>5298</v>
      </c>
      <c r="I245" s="42"/>
      <c r="J245" s="29"/>
      <c r="K245" s="29"/>
    </row>
    <row r="246" spans="1:11">
      <c r="A246" s="44">
        <v>233</v>
      </c>
      <c r="B246" s="38">
        <v>42865</v>
      </c>
      <c r="C246" s="40">
        <v>402202</v>
      </c>
      <c r="D246" s="30" t="s">
        <v>5740</v>
      </c>
      <c r="E246" s="31">
        <v>3400000</v>
      </c>
      <c r="F246" s="31">
        <v>3400000</v>
      </c>
      <c r="G246" s="31">
        <f t="shared" si="4"/>
        <v>0</v>
      </c>
      <c r="H246" s="32" t="s">
        <v>5299</v>
      </c>
      <c r="I246" s="42"/>
      <c r="J246" s="29"/>
      <c r="K246" s="29"/>
    </row>
    <row r="247" spans="1:11">
      <c r="A247" s="44">
        <v>234</v>
      </c>
      <c r="B247" s="38">
        <v>42865</v>
      </c>
      <c r="C247" s="40">
        <v>402237</v>
      </c>
      <c r="D247" s="30" t="s">
        <v>5741</v>
      </c>
      <c r="E247" s="31">
        <v>4000000</v>
      </c>
      <c r="F247" s="31">
        <v>4000000</v>
      </c>
      <c r="G247" s="31">
        <f t="shared" si="4"/>
        <v>0</v>
      </c>
      <c r="H247" s="32" t="s">
        <v>5300</v>
      </c>
      <c r="I247" s="42"/>
      <c r="J247" s="29"/>
      <c r="K247" s="29"/>
    </row>
    <row r="248" spans="1:11">
      <c r="A248" s="44">
        <v>235</v>
      </c>
      <c r="B248" s="38">
        <v>42865</v>
      </c>
      <c r="C248" s="40">
        <v>401827</v>
      </c>
      <c r="D248" s="30" t="s">
        <v>5742</v>
      </c>
      <c r="E248" s="31">
        <v>3000000</v>
      </c>
      <c r="F248" s="31">
        <v>3000000</v>
      </c>
      <c r="G248" s="31">
        <f t="shared" si="4"/>
        <v>0</v>
      </c>
      <c r="H248" s="32" t="s">
        <v>5301</v>
      </c>
      <c r="I248" s="42"/>
      <c r="J248" s="29"/>
      <c r="K248" s="29"/>
    </row>
    <row r="249" spans="1:11">
      <c r="A249" s="44">
        <v>236</v>
      </c>
      <c r="B249" s="38">
        <v>42865</v>
      </c>
      <c r="C249" s="40">
        <v>390941</v>
      </c>
      <c r="D249" s="30" t="s">
        <v>5743</v>
      </c>
      <c r="E249" s="31">
        <v>800000</v>
      </c>
      <c r="F249" s="31">
        <v>800000</v>
      </c>
      <c r="G249" s="31">
        <f t="shared" si="4"/>
        <v>0</v>
      </c>
      <c r="H249" s="32" t="s">
        <v>5302</v>
      </c>
      <c r="I249" s="42"/>
      <c r="J249" s="29"/>
      <c r="K249" s="29"/>
    </row>
    <row r="250" spans="1:11">
      <c r="A250" s="44">
        <v>237</v>
      </c>
      <c r="B250" s="38">
        <v>42865</v>
      </c>
      <c r="C250" s="40">
        <v>380910</v>
      </c>
      <c r="D250" s="30" t="s">
        <v>5744</v>
      </c>
      <c r="E250" s="31">
        <v>800000</v>
      </c>
      <c r="F250" s="31">
        <v>800000</v>
      </c>
      <c r="G250" s="31">
        <f t="shared" si="4"/>
        <v>0</v>
      </c>
      <c r="H250" s="32" t="s">
        <v>5303</v>
      </c>
      <c r="I250" s="42"/>
      <c r="J250" s="29"/>
      <c r="K250" s="29"/>
    </row>
    <row r="251" spans="1:11">
      <c r="A251" s="44">
        <v>238</v>
      </c>
      <c r="B251" s="38">
        <v>42865</v>
      </c>
      <c r="C251" s="40">
        <v>402533</v>
      </c>
      <c r="D251" s="30" t="s">
        <v>5745</v>
      </c>
      <c r="E251" s="31">
        <v>4000000</v>
      </c>
      <c r="F251" s="31">
        <v>4000000</v>
      </c>
      <c r="G251" s="31">
        <f t="shared" si="4"/>
        <v>0</v>
      </c>
      <c r="H251" s="32" t="s">
        <v>5304</v>
      </c>
      <c r="I251" s="42"/>
      <c r="J251" s="29"/>
      <c r="K251" s="29"/>
    </row>
    <row r="252" spans="1:11">
      <c r="A252" s="44">
        <v>239</v>
      </c>
      <c r="B252" s="38">
        <v>42865</v>
      </c>
      <c r="C252" s="40">
        <v>392610</v>
      </c>
      <c r="D252" s="30" t="s">
        <v>5746</v>
      </c>
      <c r="E252" s="31">
        <v>3800000</v>
      </c>
      <c r="F252" s="31">
        <v>3800000</v>
      </c>
      <c r="G252" s="31">
        <f t="shared" si="4"/>
        <v>0</v>
      </c>
      <c r="H252" s="32" t="s">
        <v>5305</v>
      </c>
      <c r="I252" s="42"/>
      <c r="J252" s="29"/>
      <c r="K252" s="29"/>
    </row>
    <row r="253" spans="1:11">
      <c r="A253" s="44">
        <v>240</v>
      </c>
      <c r="B253" s="38">
        <v>42865</v>
      </c>
      <c r="C253" s="40">
        <v>401818</v>
      </c>
      <c r="D253" s="30" t="s">
        <v>5747</v>
      </c>
      <c r="E253" s="31">
        <v>3600000</v>
      </c>
      <c r="F253" s="31">
        <v>3600000</v>
      </c>
      <c r="G253" s="31">
        <f t="shared" si="4"/>
        <v>0</v>
      </c>
      <c r="H253" s="32" t="s">
        <v>5306</v>
      </c>
      <c r="I253" s="42"/>
      <c r="J253" s="29"/>
      <c r="K253" s="29"/>
    </row>
    <row r="254" spans="1:11">
      <c r="A254" s="44">
        <v>241</v>
      </c>
      <c r="B254" s="38">
        <v>42865</v>
      </c>
      <c r="C254" s="40">
        <v>401340</v>
      </c>
      <c r="D254" s="30" t="s">
        <v>5748</v>
      </c>
      <c r="E254" s="31">
        <v>4000000</v>
      </c>
      <c r="F254" s="31">
        <v>4000000</v>
      </c>
      <c r="G254" s="31">
        <f t="shared" si="4"/>
        <v>0</v>
      </c>
      <c r="H254" s="32" t="s">
        <v>5307</v>
      </c>
      <c r="I254" s="42"/>
      <c r="J254" s="29"/>
      <c r="K254" s="29"/>
    </row>
    <row r="255" spans="1:11">
      <c r="A255" s="44">
        <v>242</v>
      </c>
      <c r="B255" s="38">
        <v>42865</v>
      </c>
      <c r="C255" s="40">
        <v>392545</v>
      </c>
      <c r="D255" s="30" t="s">
        <v>3692</v>
      </c>
      <c r="E255" s="31">
        <v>3000000</v>
      </c>
      <c r="F255" s="31">
        <v>3000000</v>
      </c>
      <c r="G255" s="31">
        <f t="shared" si="4"/>
        <v>0</v>
      </c>
      <c r="H255" s="32" t="s">
        <v>5308</v>
      </c>
      <c r="I255" s="42"/>
      <c r="J255" s="29"/>
      <c r="K255" s="29"/>
    </row>
    <row r="256" spans="1:11">
      <c r="A256" s="44">
        <v>243</v>
      </c>
      <c r="B256" s="38">
        <v>42865</v>
      </c>
      <c r="C256" s="40">
        <v>392659</v>
      </c>
      <c r="D256" s="30" t="s">
        <v>5749</v>
      </c>
      <c r="E256" s="31">
        <v>3000000</v>
      </c>
      <c r="F256" s="31">
        <v>3000000</v>
      </c>
      <c r="G256" s="31">
        <f t="shared" si="4"/>
        <v>0</v>
      </c>
      <c r="H256" s="32" t="s">
        <v>5309</v>
      </c>
      <c r="I256" s="42"/>
      <c r="J256" s="29"/>
      <c r="K256" s="29"/>
    </row>
    <row r="257" spans="1:11" ht="25.5">
      <c r="A257" s="44">
        <v>244</v>
      </c>
      <c r="B257" s="38">
        <v>42865</v>
      </c>
      <c r="C257" s="40">
        <v>392330</v>
      </c>
      <c r="D257" s="30" t="s">
        <v>5750</v>
      </c>
      <c r="E257" s="31">
        <v>3000000</v>
      </c>
      <c r="F257" s="31">
        <v>3000000</v>
      </c>
      <c r="G257" s="31">
        <f t="shared" si="4"/>
        <v>0</v>
      </c>
      <c r="H257" s="32" t="s">
        <v>5310</v>
      </c>
      <c r="I257" s="42"/>
      <c r="J257" s="29"/>
      <c r="K257" s="29"/>
    </row>
    <row r="258" spans="1:11">
      <c r="A258" s="44">
        <v>245</v>
      </c>
      <c r="B258" s="38">
        <v>42865</v>
      </c>
      <c r="C258" s="40">
        <v>392663</v>
      </c>
      <c r="D258" s="30" t="s">
        <v>5751</v>
      </c>
      <c r="E258" s="31">
        <v>3000000</v>
      </c>
      <c r="F258" s="31">
        <v>3000000</v>
      </c>
      <c r="G258" s="31">
        <f t="shared" si="4"/>
        <v>0</v>
      </c>
      <c r="H258" s="32" t="s">
        <v>5311</v>
      </c>
      <c r="I258" s="42"/>
      <c r="J258" s="29"/>
      <c r="K258" s="29"/>
    </row>
    <row r="259" spans="1:11">
      <c r="A259" s="44">
        <v>246</v>
      </c>
      <c r="B259" s="38">
        <v>42865</v>
      </c>
      <c r="C259" s="39">
        <v>391824</v>
      </c>
      <c r="D259" s="30" t="s">
        <v>5752</v>
      </c>
      <c r="E259" s="31">
        <v>3400000</v>
      </c>
      <c r="F259" s="31">
        <v>3400000</v>
      </c>
      <c r="G259" s="31">
        <f t="shared" si="4"/>
        <v>0</v>
      </c>
      <c r="H259" s="32" t="s">
        <v>5312</v>
      </c>
      <c r="I259" s="42"/>
      <c r="J259" s="29"/>
      <c r="K259" s="29"/>
    </row>
    <row r="260" spans="1:11">
      <c r="A260" s="44">
        <v>247</v>
      </c>
      <c r="B260" s="38">
        <v>42865</v>
      </c>
      <c r="C260" s="40">
        <v>402238</v>
      </c>
      <c r="D260" s="30" t="s">
        <v>5753</v>
      </c>
      <c r="E260" s="31">
        <v>800000</v>
      </c>
      <c r="F260" s="31">
        <v>800000</v>
      </c>
      <c r="G260" s="31">
        <f t="shared" si="4"/>
        <v>0</v>
      </c>
      <c r="H260" s="32" t="s">
        <v>5313</v>
      </c>
      <c r="I260" s="42"/>
      <c r="J260" s="29"/>
      <c r="K260" s="29"/>
    </row>
    <row r="261" spans="1:11">
      <c r="A261" s="44">
        <v>248</v>
      </c>
      <c r="B261" s="38">
        <v>42865</v>
      </c>
      <c r="C261" s="40">
        <v>391828</v>
      </c>
      <c r="D261" s="30" t="s">
        <v>5754</v>
      </c>
      <c r="E261" s="31">
        <v>3800000</v>
      </c>
      <c r="F261" s="31">
        <v>3800000</v>
      </c>
      <c r="G261" s="31">
        <f t="shared" si="4"/>
        <v>0</v>
      </c>
      <c r="H261" s="32" t="s">
        <v>5314</v>
      </c>
      <c r="I261" s="42"/>
      <c r="J261" s="29"/>
      <c r="K261" s="29"/>
    </row>
    <row r="262" spans="1:11">
      <c r="A262" s="44">
        <v>249</v>
      </c>
      <c r="B262" s="38">
        <v>42865</v>
      </c>
      <c r="C262" s="40">
        <v>391826</v>
      </c>
      <c r="D262" s="30" t="s">
        <v>5755</v>
      </c>
      <c r="E262" s="31">
        <v>3800000</v>
      </c>
      <c r="F262" s="31">
        <v>3800000</v>
      </c>
      <c r="G262" s="31">
        <f t="shared" si="4"/>
        <v>0</v>
      </c>
      <c r="H262" s="32" t="s">
        <v>5315</v>
      </c>
      <c r="I262" s="42"/>
      <c r="J262" s="29"/>
      <c r="K262" s="29"/>
    </row>
    <row r="263" spans="1:11">
      <c r="A263" s="44">
        <v>250</v>
      </c>
      <c r="B263" s="38">
        <v>42865</v>
      </c>
      <c r="C263" s="40">
        <v>401319</v>
      </c>
      <c r="D263" s="30" t="s">
        <v>5756</v>
      </c>
      <c r="E263" s="31">
        <v>3800000</v>
      </c>
      <c r="F263" s="31">
        <v>3800000</v>
      </c>
      <c r="G263" s="31">
        <f t="shared" si="4"/>
        <v>0</v>
      </c>
      <c r="H263" s="32" t="s">
        <v>5316</v>
      </c>
      <c r="I263" s="42"/>
      <c r="J263" s="29"/>
      <c r="K263" s="29"/>
    </row>
    <row r="264" spans="1:11">
      <c r="A264" s="44">
        <v>251</v>
      </c>
      <c r="B264" s="38">
        <v>42865</v>
      </c>
      <c r="C264" s="40">
        <v>391045</v>
      </c>
      <c r="D264" s="30" t="s">
        <v>5757</v>
      </c>
      <c r="E264" s="31">
        <v>4000000</v>
      </c>
      <c r="F264" s="31">
        <v>4000000</v>
      </c>
      <c r="G264" s="31">
        <f t="shared" si="4"/>
        <v>0</v>
      </c>
      <c r="H264" s="32" t="s">
        <v>5317</v>
      </c>
      <c r="I264" s="42"/>
      <c r="J264" s="29"/>
      <c r="K264" s="29"/>
    </row>
    <row r="265" spans="1:11">
      <c r="A265" s="44">
        <v>252</v>
      </c>
      <c r="B265" s="38">
        <v>42865</v>
      </c>
      <c r="C265" s="40">
        <v>401801</v>
      </c>
      <c r="D265" s="30" t="s">
        <v>5758</v>
      </c>
      <c r="E265" s="31">
        <v>4000000</v>
      </c>
      <c r="F265" s="31">
        <v>4000000</v>
      </c>
      <c r="G265" s="31">
        <f t="shared" si="4"/>
        <v>0</v>
      </c>
      <c r="H265" s="32" t="s">
        <v>5318</v>
      </c>
      <c r="I265" s="42"/>
      <c r="J265" s="29"/>
      <c r="K265" s="29"/>
    </row>
    <row r="266" spans="1:11">
      <c r="A266" s="44">
        <v>253</v>
      </c>
      <c r="B266" s="38">
        <v>42865</v>
      </c>
      <c r="C266" s="40">
        <v>401016</v>
      </c>
      <c r="D266" s="30" t="s">
        <v>848</v>
      </c>
      <c r="E266" s="31">
        <v>4000000</v>
      </c>
      <c r="F266" s="31">
        <v>4000000</v>
      </c>
      <c r="G266" s="31">
        <f t="shared" si="4"/>
        <v>0</v>
      </c>
      <c r="H266" s="32" t="s">
        <v>5319</v>
      </c>
      <c r="I266" s="42"/>
      <c r="J266" s="29"/>
      <c r="K266" s="29"/>
    </row>
    <row r="267" spans="1:11">
      <c r="A267" s="44">
        <v>254</v>
      </c>
      <c r="B267" s="38">
        <v>42865</v>
      </c>
      <c r="C267" s="40">
        <v>400725</v>
      </c>
      <c r="D267" s="30" t="s">
        <v>5759</v>
      </c>
      <c r="E267" s="31">
        <v>2800000</v>
      </c>
      <c r="F267" s="31">
        <v>2800000</v>
      </c>
      <c r="G267" s="31">
        <f t="shared" si="4"/>
        <v>0</v>
      </c>
      <c r="H267" s="32" t="s">
        <v>5320</v>
      </c>
      <c r="I267" s="42"/>
      <c r="J267" s="29"/>
      <c r="K267" s="29"/>
    </row>
    <row r="268" spans="1:11">
      <c r="A268" s="44">
        <v>255</v>
      </c>
      <c r="B268" s="38">
        <v>42865</v>
      </c>
      <c r="C268" s="40">
        <v>402615</v>
      </c>
      <c r="D268" s="30" t="s">
        <v>5760</v>
      </c>
      <c r="E268" s="31">
        <v>4000000</v>
      </c>
      <c r="F268" s="31">
        <v>4000000</v>
      </c>
      <c r="G268" s="31">
        <f t="shared" si="4"/>
        <v>0</v>
      </c>
      <c r="H268" s="32" t="s">
        <v>5321</v>
      </c>
      <c r="I268" s="42"/>
      <c r="J268" s="29"/>
      <c r="K268" s="29"/>
    </row>
    <row r="269" spans="1:11" ht="25.5">
      <c r="A269" s="44">
        <v>256</v>
      </c>
      <c r="B269" s="38">
        <v>42865</v>
      </c>
      <c r="C269" s="40">
        <v>402515</v>
      </c>
      <c r="D269" s="30" t="s">
        <v>2751</v>
      </c>
      <c r="E269" s="31">
        <v>4000000</v>
      </c>
      <c r="F269" s="31">
        <v>4000000</v>
      </c>
      <c r="G269" s="31">
        <f t="shared" si="4"/>
        <v>0</v>
      </c>
      <c r="H269" s="32" t="s">
        <v>5322</v>
      </c>
      <c r="I269" s="42"/>
      <c r="J269" s="29"/>
      <c r="K269" s="29"/>
    </row>
    <row r="270" spans="1:11" ht="25.5">
      <c r="A270" s="44">
        <v>257</v>
      </c>
      <c r="B270" s="38">
        <v>42865</v>
      </c>
      <c r="C270" s="40">
        <v>392464</v>
      </c>
      <c r="D270" s="30" t="s">
        <v>5761</v>
      </c>
      <c r="E270" s="31">
        <v>3000000</v>
      </c>
      <c r="F270" s="31">
        <v>3000000</v>
      </c>
      <c r="G270" s="31">
        <f t="shared" si="4"/>
        <v>0</v>
      </c>
      <c r="H270" s="32" t="s">
        <v>5323</v>
      </c>
      <c r="I270" s="42"/>
      <c r="J270" s="29"/>
      <c r="K270" s="29"/>
    </row>
    <row r="271" spans="1:11" ht="38.25">
      <c r="A271" s="44">
        <v>258</v>
      </c>
      <c r="B271" s="38">
        <v>42865</v>
      </c>
      <c r="C271" s="40">
        <v>380804</v>
      </c>
      <c r="D271" s="30" t="s">
        <v>5762</v>
      </c>
      <c r="E271" s="31">
        <v>1800000</v>
      </c>
      <c r="F271" s="31">
        <v>1800000</v>
      </c>
      <c r="G271" s="31">
        <f t="shared" si="4"/>
        <v>0</v>
      </c>
      <c r="H271" s="32" t="s">
        <v>5324</v>
      </c>
      <c r="I271" s="42"/>
      <c r="J271" s="29"/>
      <c r="K271" s="29"/>
    </row>
    <row r="272" spans="1:11" ht="25.5">
      <c r="A272" s="44">
        <v>259</v>
      </c>
      <c r="B272" s="38">
        <v>42865</v>
      </c>
      <c r="C272" s="40">
        <v>392429</v>
      </c>
      <c r="D272" s="30" t="s">
        <v>5763</v>
      </c>
      <c r="E272" s="31">
        <v>3000000</v>
      </c>
      <c r="F272" s="31">
        <v>3000000</v>
      </c>
      <c r="G272" s="31">
        <f t="shared" si="4"/>
        <v>0</v>
      </c>
      <c r="H272" s="32" t="s">
        <v>5325</v>
      </c>
      <c r="I272" s="42"/>
      <c r="J272" s="29"/>
      <c r="K272" s="29"/>
    </row>
    <row r="273" spans="1:11" ht="25.5">
      <c r="A273" s="44">
        <v>260</v>
      </c>
      <c r="B273" s="38">
        <v>42865</v>
      </c>
      <c r="C273" s="40">
        <v>392443</v>
      </c>
      <c r="D273" s="30" t="s">
        <v>5764</v>
      </c>
      <c r="E273" s="31">
        <v>3000000</v>
      </c>
      <c r="F273" s="31">
        <v>3000000</v>
      </c>
      <c r="G273" s="31">
        <f t="shared" si="4"/>
        <v>0</v>
      </c>
      <c r="H273" s="32" t="s">
        <v>5326</v>
      </c>
      <c r="I273" s="42"/>
      <c r="J273" s="29"/>
      <c r="K273" s="29"/>
    </row>
    <row r="274" spans="1:11">
      <c r="A274" s="44">
        <v>261</v>
      </c>
      <c r="B274" s="38">
        <v>42865</v>
      </c>
      <c r="C274" s="40">
        <v>392802</v>
      </c>
      <c r="D274" s="30" t="s">
        <v>2644</v>
      </c>
      <c r="E274" s="31">
        <v>3000000</v>
      </c>
      <c r="F274" s="31">
        <v>3000000</v>
      </c>
      <c r="G274" s="31">
        <f t="shared" si="4"/>
        <v>0</v>
      </c>
      <c r="H274" s="32" t="s">
        <v>5327</v>
      </c>
      <c r="I274" s="42"/>
      <c r="J274" s="29"/>
      <c r="K274" s="29"/>
    </row>
    <row r="275" spans="1:11">
      <c r="A275" s="44">
        <v>262</v>
      </c>
      <c r="B275" s="38">
        <v>42865</v>
      </c>
      <c r="C275" s="40">
        <v>390506</v>
      </c>
      <c r="D275" s="30" t="s">
        <v>5765</v>
      </c>
      <c r="E275" s="31">
        <v>4000000</v>
      </c>
      <c r="F275" s="31">
        <v>4000000</v>
      </c>
      <c r="G275" s="31">
        <f t="shared" si="4"/>
        <v>0</v>
      </c>
      <c r="H275" s="32" t="s">
        <v>5328</v>
      </c>
      <c r="I275" s="42"/>
      <c r="J275" s="29"/>
      <c r="K275" s="29"/>
    </row>
    <row r="276" spans="1:11">
      <c r="A276" s="44">
        <v>263</v>
      </c>
      <c r="B276" s="38">
        <v>42865</v>
      </c>
      <c r="C276" s="40">
        <v>382768</v>
      </c>
      <c r="D276" s="30" t="s">
        <v>5766</v>
      </c>
      <c r="E276" s="31">
        <v>2400000</v>
      </c>
      <c r="F276" s="31">
        <v>2400000</v>
      </c>
      <c r="G276" s="31">
        <f t="shared" si="4"/>
        <v>0</v>
      </c>
      <c r="H276" s="32" t="s">
        <v>5329</v>
      </c>
      <c r="I276" s="42"/>
      <c r="J276" s="29"/>
      <c r="K276" s="29"/>
    </row>
    <row r="277" spans="1:11">
      <c r="A277" s="44">
        <v>264</v>
      </c>
      <c r="B277" s="38">
        <v>42865</v>
      </c>
      <c r="C277" s="40">
        <v>391840</v>
      </c>
      <c r="D277" s="30" t="s">
        <v>4562</v>
      </c>
      <c r="E277" s="31">
        <v>4200000</v>
      </c>
      <c r="F277" s="31">
        <v>4200000</v>
      </c>
      <c r="G277" s="31">
        <f t="shared" ref="G277:G336" si="5">F277-E277</f>
        <v>0</v>
      </c>
      <c r="H277" s="32" t="s">
        <v>5330</v>
      </c>
      <c r="I277" s="42"/>
      <c r="J277" s="29"/>
      <c r="K277" s="29"/>
    </row>
    <row r="278" spans="1:11" ht="25.5">
      <c r="A278" s="44">
        <v>265</v>
      </c>
      <c r="B278" s="38">
        <v>42865</v>
      </c>
      <c r="C278" s="40">
        <v>391543</v>
      </c>
      <c r="D278" s="30" t="s">
        <v>5767</v>
      </c>
      <c r="E278" s="31">
        <v>3800000</v>
      </c>
      <c r="F278" s="31">
        <v>3800000</v>
      </c>
      <c r="G278" s="31">
        <f t="shared" si="5"/>
        <v>0</v>
      </c>
      <c r="H278" s="32" t="s">
        <v>5331</v>
      </c>
      <c r="I278" s="42"/>
      <c r="J278" s="29"/>
      <c r="K278" s="29"/>
    </row>
    <row r="279" spans="1:11">
      <c r="A279" s="44">
        <v>266</v>
      </c>
      <c r="B279" s="38">
        <v>42865</v>
      </c>
      <c r="C279" s="40">
        <v>402430</v>
      </c>
      <c r="D279" s="30" t="s">
        <v>2119</v>
      </c>
      <c r="E279" s="31">
        <v>3800000</v>
      </c>
      <c r="F279" s="31">
        <v>3800000</v>
      </c>
      <c r="G279" s="31">
        <f t="shared" si="5"/>
        <v>0</v>
      </c>
      <c r="H279" s="32" t="s">
        <v>5332</v>
      </c>
      <c r="I279" s="42"/>
      <c r="J279" s="29"/>
      <c r="K279" s="29"/>
    </row>
    <row r="280" spans="1:11">
      <c r="A280" s="44">
        <v>267</v>
      </c>
      <c r="B280" s="38">
        <v>42865</v>
      </c>
      <c r="C280" s="40">
        <v>401335</v>
      </c>
      <c r="D280" s="30" t="s">
        <v>5768</v>
      </c>
      <c r="E280" s="31">
        <v>3400000</v>
      </c>
      <c r="F280" s="31">
        <v>3400000</v>
      </c>
      <c r="G280" s="31">
        <f t="shared" si="5"/>
        <v>0</v>
      </c>
      <c r="H280" s="32" t="s">
        <v>5333</v>
      </c>
      <c r="I280" s="42"/>
      <c r="J280" s="29"/>
      <c r="K280" s="29"/>
    </row>
    <row r="281" spans="1:11">
      <c r="A281" s="44">
        <v>268</v>
      </c>
      <c r="B281" s="38">
        <v>42865</v>
      </c>
      <c r="C281" s="40">
        <v>401313</v>
      </c>
      <c r="D281" s="30" t="s">
        <v>5769</v>
      </c>
      <c r="E281" s="31">
        <v>2400000</v>
      </c>
      <c r="F281" s="31">
        <v>2400000</v>
      </c>
      <c r="G281" s="31">
        <f t="shared" si="5"/>
        <v>0</v>
      </c>
      <c r="H281" s="32" t="s">
        <v>5334</v>
      </c>
      <c r="I281" s="42"/>
      <c r="J281" s="29"/>
      <c r="K281" s="29"/>
    </row>
    <row r="282" spans="1:11">
      <c r="A282" s="44">
        <v>269</v>
      </c>
      <c r="B282" s="38">
        <v>42865</v>
      </c>
      <c r="C282" s="40">
        <v>392740</v>
      </c>
      <c r="D282" s="30" t="s">
        <v>5770</v>
      </c>
      <c r="E282" s="31">
        <v>3000000</v>
      </c>
      <c r="F282" s="31">
        <v>3000000</v>
      </c>
      <c r="G282" s="31">
        <f t="shared" si="5"/>
        <v>0</v>
      </c>
      <c r="H282" s="32" t="s">
        <v>5335</v>
      </c>
      <c r="I282" s="42"/>
      <c r="J282" s="29"/>
      <c r="K282" s="29"/>
    </row>
    <row r="283" spans="1:11" ht="25.5">
      <c r="A283" s="44">
        <v>270</v>
      </c>
      <c r="B283" s="38">
        <v>42865</v>
      </c>
      <c r="C283" s="40">
        <v>392234</v>
      </c>
      <c r="D283" s="30" t="s">
        <v>5771</v>
      </c>
      <c r="E283" s="31">
        <v>3000000</v>
      </c>
      <c r="F283" s="31">
        <v>3000000</v>
      </c>
      <c r="G283" s="31">
        <f t="shared" si="5"/>
        <v>0</v>
      </c>
      <c r="H283" s="32" t="s">
        <v>5336</v>
      </c>
      <c r="I283" s="42"/>
      <c r="J283" s="29"/>
      <c r="K283" s="29"/>
    </row>
    <row r="284" spans="1:11">
      <c r="A284" s="44">
        <v>271</v>
      </c>
      <c r="B284" s="38">
        <v>42865</v>
      </c>
      <c r="C284" s="40">
        <v>391728</v>
      </c>
      <c r="D284" s="30" t="s">
        <v>5772</v>
      </c>
      <c r="E284" s="31">
        <v>3600000</v>
      </c>
      <c r="F284" s="31">
        <v>3600000</v>
      </c>
      <c r="G284" s="31">
        <f t="shared" si="5"/>
        <v>0</v>
      </c>
      <c r="H284" s="32" t="s">
        <v>5337</v>
      </c>
      <c r="I284" s="42"/>
      <c r="J284" s="29"/>
      <c r="K284" s="29"/>
    </row>
    <row r="285" spans="1:11">
      <c r="A285" s="44">
        <v>272</v>
      </c>
      <c r="B285" s="38">
        <v>42865</v>
      </c>
      <c r="C285" s="40">
        <v>403319</v>
      </c>
      <c r="D285" s="30" t="s">
        <v>5775</v>
      </c>
      <c r="E285" s="31">
        <v>2400000</v>
      </c>
      <c r="F285" s="31">
        <v>2400000</v>
      </c>
      <c r="G285" s="31">
        <f t="shared" si="5"/>
        <v>0</v>
      </c>
      <c r="H285" s="32" t="s">
        <v>5340</v>
      </c>
      <c r="I285" s="42"/>
      <c r="J285" s="29"/>
      <c r="K285" s="29"/>
    </row>
    <row r="286" spans="1:11">
      <c r="A286" s="44">
        <v>273</v>
      </c>
      <c r="B286" s="38">
        <v>42865</v>
      </c>
      <c r="C286" s="40">
        <v>400728</v>
      </c>
      <c r="D286" s="30" t="s">
        <v>5776</v>
      </c>
      <c r="E286" s="31">
        <v>3400000</v>
      </c>
      <c r="F286" s="31">
        <v>3400000</v>
      </c>
      <c r="G286" s="31">
        <f t="shared" si="5"/>
        <v>0</v>
      </c>
      <c r="H286" s="32" t="s">
        <v>5341</v>
      </c>
      <c r="I286" s="42"/>
      <c r="J286" s="29"/>
      <c r="K286" s="29"/>
    </row>
    <row r="287" spans="1:11">
      <c r="A287" s="44">
        <v>274</v>
      </c>
      <c r="B287" s="38">
        <v>42865</v>
      </c>
      <c r="C287" s="40">
        <v>403414</v>
      </c>
      <c r="D287" s="30" t="s">
        <v>5777</v>
      </c>
      <c r="E287" s="31">
        <v>2400000</v>
      </c>
      <c r="F287" s="31">
        <v>2400000</v>
      </c>
      <c r="G287" s="31">
        <f t="shared" si="5"/>
        <v>0</v>
      </c>
      <c r="H287" s="32" t="s">
        <v>5342</v>
      </c>
      <c r="I287" s="42"/>
      <c r="J287" s="29"/>
      <c r="K287" s="29"/>
    </row>
    <row r="288" spans="1:11">
      <c r="A288" s="44">
        <v>275</v>
      </c>
      <c r="B288" s="38">
        <v>42865</v>
      </c>
      <c r="C288" s="40">
        <v>402572</v>
      </c>
      <c r="D288" s="30" t="s">
        <v>5778</v>
      </c>
      <c r="E288" s="31">
        <v>3400000</v>
      </c>
      <c r="F288" s="31">
        <v>3400000</v>
      </c>
      <c r="G288" s="31">
        <f t="shared" si="5"/>
        <v>0</v>
      </c>
      <c r="H288" s="32" t="s">
        <v>5343</v>
      </c>
      <c r="I288" s="42"/>
      <c r="J288" s="29"/>
      <c r="K288" s="29"/>
    </row>
    <row r="289" spans="1:11">
      <c r="A289" s="44">
        <v>276</v>
      </c>
      <c r="B289" s="38">
        <v>42865</v>
      </c>
      <c r="C289" s="40">
        <v>381125</v>
      </c>
      <c r="D289" s="30" t="s">
        <v>5779</v>
      </c>
      <c r="E289" s="31">
        <v>2000000</v>
      </c>
      <c r="F289" s="31">
        <v>2000000</v>
      </c>
      <c r="G289" s="31">
        <f t="shared" si="5"/>
        <v>0</v>
      </c>
      <c r="H289" s="32" t="s">
        <v>5344</v>
      </c>
      <c r="I289" s="42"/>
      <c r="J289" s="29"/>
      <c r="K289" s="29"/>
    </row>
    <row r="290" spans="1:11">
      <c r="A290" s="44">
        <v>277</v>
      </c>
      <c r="B290" s="38">
        <v>42865</v>
      </c>
      <c r="C290" s="40">
        <v>391313</v>
      </c>
      <c r="D290" s="30" t="s">
        <v>5780</v>
      </c>
      <c r="E290" s="31">
        <v>3800000</v>
      </c>
      <c r="F290" s="31">
        <v>3800000</v>
      </c>
      <c r="G290" s="31">
        <f t="shared" si="5"/>
        <v>0</v>
      </c>
      <c r="H290" s="32" t="s">
        <v>5345</v>
      </c>
      <c r="I290" s="42"/>
      <c r="J290" s="29"/>
      <c r="K290" s="29"/>
    </row>
    <row r="291" spans="1:11">
      <c r="A291" s="44">
        <v>278</v>
      </c>
      <c r="B291" s="38">
        <v>42865</v>
      </c>
      <c r="C291" s="40">
        <v>391254</v>
      </c>
      <c r="D291" s="30" t="s">
        <v>5781</v>
      </c>
      <c r="E291" s="31">
        <v>14450000</v>
      </c>
      <c r="F291" s="31">
        <v>14450000</v>
      </c>
      <c r="G291" s="31">
        <f t="shared" si="5"/>
        <v>0</v>
      </c>
      <c r="H291" s="32" t="s">
        <v>5346</v>
      </c>
      <c r="I291" s="42"/>
      <c r="J291" s="29"/>
      <c r="K291" s="29"/>
    </row>
    <row r="292" spans="1:11" ht="25.5">
      <c r="A292" s="44">
        <v>279</v>
      </c>
      <c r="B292" s="38">
        <v>42865</v>
      </c>
      <c r="C292" s="40">
        <v>404057</v>
      </c>
      <c r="D292" s="30" t="s">
        <v>5782</v>
      </c>
      <c r="E292" s="31">
        <v>3800000</v>
      </c>
      <c r="F292" s="31">
        <v>3800000</v>
      </c>
      <c r="G292" s="31">
        <f t="shared" si="5"/>
        <v>0</v>
      </c>
      <c r="H292" s="32" t="s">
        <v>5347</v>
      </c>
      <c r="I292" s="42"/>
      <c r="J292" s="29"/>
      <c r="K292" s="29"/>
    </row>
    <row r="293" spans="1:11" ht="25.5">
      <c r="A293" s="44">
        <v>280</v>
      </c>
      <c r="B293" s="38">
        <v>42865</v>
      </c>
      <c r="C293" s="40">
        <v>382052</v>
      </c>
      <c r="D293" s="30" t="s">
        <v>5783</v>
      </c>
      <c r="E293" s="31">
        <v>800000</v>
      </c>
      <c r="F293" s="31">
        <v>800000</v>
      </c>
      <c r="G293" s="31">
        <f t="shared" si="5"/>
        <v>0</v>
      </c>
      <c r="H293" s="32" t="s">
        <v>5348</v>
      </c>
      <c r="I293" s="42"/>
      <c r="J293" s="29"/>
      <c r="K293" s="29"/>
    </row>
    <row r="294" spans="1:11">
      <c r="A294" s="44">
        <v>281</v>
      </c>
      <c r="B294" s="38">
        <v>42865</v>
      </c>
      <c r="C294" s="40">
        <v>402434</v>
      </c>
      <c r="D294" s="30" t="s">
        <v>5784</v>
      </c>
      <c r="E294" s="31">
        <v>3400000</v>
      </c>
      <c r="F294" s="31">
        <v>3400000</v>
      </c>
      <c r="G294" s="31">
        <f t="shared" si="5"/>
        <v>0</v>
      </c>
      <c r="H294" s="32" t="s">
        <v>5349</v>
      </c>
      <c r="I294" s="42"/>
      <c r="J294" s="29"/>
      <c r="K294" s="29"/>
    </row>
    <row r="295" spans="1:11" ht="38.25">
      <c r="A295" s="44">
        <v>282</v>
      </c>
      <c r="B295" s="38">
        <v>42865</v>
      </c>
      <c r="C295" s="40">
        <v>401355</v>
      </c>
      <c r="D295" s="30" t="s">
        <v>5785</v>
      </c>
      <c r="E295" s="31">
        <v>3800000</v>
      </c>
      <c r="F295" s="31">
        <v>3800000</v>
      </c>
      <c r="G295" s="31">
        <f t="shared" si="5"/>
        <v>0</v>
      </c>
      <c r="H295" s="32" t="s">
        <v>5350</v>
      </c>
      <c r="I295" s="42"/>
      <c r="J295" s="29"/>
      <c r="K295" s="29"/>
    </row>
    <row r="296" spans="1:11" ht="25.5">
      <c r="A296" s="44">
        <v>283</v>
      </c>
      <c r="B296" s="38">
        <v>42865</v>
      </c>
      <c r="C296" s="40">
        <v>402547</v>
      </c>
      <c r="D296" s="30" t="s">
        <v>5786</v>
      </c>
      <c r="E296" s="31">
        <v>3400000</v>
      </c>
      <c r="F296" s="31">
        <v>3400000</v>
      </c>
      <c r="G296" s="31">
        <f t="shared" si="5"/>
        <v>0</v>
      </c>
      <c r="H296" s="32" t="s">
        <v>5351</v>
      </c>
      <c r="I296" s="42"/>
      <c r="J296" s="29"/>
      <c r="K296" s="29"/>
    </row>
    <row r="297" spans="1:11">
      <c r="A297" s="44">
        <v>284</v>
      </c>
      <c r="B297" s="38">
        <v>42865</v>
      </c>
      <c r="C297" s="40">
        <v>403636</v>
      </c>
      <c r="D297" s="30" t="s">
        <v>5787</v>
      </c>
      <c r="E297" s="31">
        <v>2400000</v>
      </c>
      <c r="F297" s="31">
        <v>2400000</v>
      </c>
      <c r="G297" s="31">
        <f t="shared" si="5"/>
        <v>0</v>
      </c>
      <c r="H297" s="32" t="s">
        <v>5352</v>
      </c>
      <c r="I297" s="42"/>
      <c r="J297" s="29"/>
      <c r="K297" s="29"/>
    </row>
    <row r="298" spans="1:11" ht="25.5">
      <c r="A298" s="44">
        <v>285</v>
      </c>
      <c r="B298" s="38">
        <v>42865</v>
      </c>
      <c r="C298" s="40">
        <v>382470</v>
      </c>
      <c r="D298" s="30" t="s">
        <v>5788</v>
      </c>
      <c r="E298" s="31">
        <v>2000000</v>
      </c>
      <c r="F298" s="31">
        <v>2000000</v>
      </c>
      <c r="G298" s="31">
        <f t="shared" si="5"/>
        <v>0</v>
      </c>
      <c r="H298" s="32" t="s">
        <v>5353</v>
      </c>
      <c r="I298" s="42"/>
      <c r="J298" s="29"/>
      <c r="K298" s="29"/>
    </row>
    <row r="299" spans="1:11">
      <c r="A299" s="44">
        <v>286</v>
      </c>
      <c r="B299" s="38">
        <v>42865</v>
      </c>
      <c r="C299" s="40">
        <v>382727</v>
      </c>
      <c r="D299" s="30" t="s">
        <v>2644</v>
      </c>
      <c r="E299" s="31">
        <v>2400000</v>
      </c>
      <c r="F299" s="31">
        <v>2400000</v>
      </c>
      <c r="G299" s="31">
        <f t="shared" si="5"/>
        <v>0</v>
      </c>
      <c r="H299" s="32" t="s">
        <v>5355</v>
      </c>
      <c r="I299" s="42"/>
      <c r="J299" s="29"/>
      <c r="K299" s="29"/>
    </row>
    <row r="300" spans="1:11">
      <c r="A300" s="44">
        <v>287</v>
      </c>
      <c r="B300" s="38">
        <v>42865</v>
      </c>
      <c r="C300" s="40">
        <v>382714</v>
      </c>
      <c r="D300" s="30" t="s">
        <v>5789</v>
      </c>
      <c r="E300" s="31">
        <v>2400000</v>
      </c>
      <c r="F300" s="31">
        <v>2400000</v>
      </c>
      <c r="G300" s="31">
        <f t="shared" si="5"/>
        <v>0</v>
      </c>
      <c r="H300" s="32" t="s">
        <v>5356</v>
      </c>
      <c r="I300" s="42"/>
      <c r="J300" s="29"/>
      <c r="K300" s="29"/>
    </row>
    <row r="301" spans="1:11">
      <c r="A301" s="44">
        <v>288</v>
      </c>
      <c r="B301" s="38">
        <v>42865</v>
      </c>
      <c r="C301" s="40">
        <v>400722</v>
      </c>
      <c r="D301" s="30" t="s">
        <v>5790</v>
      </c>
      <c r="E301" s="31">
        <v>4000000</v>
      </c>
      <c r="F301" s="31">
        <v>4000000</v>
      </c>
      <c r="G301" s="31">
        <f t="shared" si="5"/>
        <v>0</v>
      </c>
      <c r="H301" s="32" t="s">
        <v>5357</v>
      </c>
      <c r="I301" s="42"/>
      <c r="J301" s="29"/>
      <c r="K301" s="29"/>
    </row>
    <row r="302" spans="1:11">
      <c r="A302" s="44">
        <v>289</v>
      </c>
      <c r="B302" s="38">
        <v>42865</v>
      </c>
      <c r="C302" s="40">
        <v>372109</v>
      </c>
      <c r="D302" s="30" t="s">
        <v>5791</v>
      </c>
      <c r="E302" s="31">
        <v>1200000</v>
      </c>
      <c r="F302" s="31">
        <v>1200000</v>
      </c>
      <c r="G302" s="31">
        <f t="shared" si="5"/>
        <v>0</v>
      </c>
      <c r="H302" s="32" t="s">
        <v>5358</v>
      </c>
      <c r="I302" s="42"/>
      <c r="J302" s="29"/>
      <c r="K302" s="29"/>
    </row>
    <row r="303" spans="1:11">
      <c r="A303" s="44">
        <v>290</v>
      </c>
      <c r="B303" s="38">
        <v>42865</v>
      </c>
      <c r="C303" s="40">
        <v>391339</v>
      </c>
      <c r="D303" s="30" t="s">
        <v>3815</v>
      </c>
      <c r="E303" s="31">
        <v>4000000</v>
      </c>
      <c r="F303" s="31">
        <v>4000000</v>
      </c>
      <c r="G303" s="31">
        <f t="shared" si="5"/>
        <v>0</v>
      </c>
      <c r="H303" s="32" t="s">
        <v>5359</v>
      </c>
      <c r="I303" s="42"/>
      <c r="J303" s="29"/>
      <c r="K303" s="29"/>
    </row>
    <row r="304" spans="1:11" ht="25.5">
      <c r="A304" s="44">
        <v>291</v>
      </c>
      <c r="B304" s="38">
        <v>42865</v>
      </c>
      <c r="C304" s="40" t="s">
        <v>5909</v>
      </c>
      <c r="D304" s="30" t="s">
        <v>5792</v>
      </c>
      <c r="E304" s="31">
        <v>19700000</v>
      </c>
      <c r="F304" s="31">
        <v>19700000</v>
      </c>
      <c r="G304" s="31">
        <f t="shared" si="5"/>
        <v>0</v>
      </c>
      <c r="H304" s="32" t="s">
        <v>5360</v>
      </c>
      <c r="I304" s="42"/>
      <c r="J304" s="29"/>
      <c r="K304" s="29"/>
    </row>
    <row r="305" spans="1:11">
      <c r="A305" s="44">
        <v>292</v>
      </c>
      <c r="B305" s="38">
        <v>42865</v>
      </c>
      <c r="C305" s="40">
        <v>402160</v>
      </c>
      <c r="D305" s="30" t="s">
        <v>5793</v>
      </c>
      <c r="E305" s="31">
        <v>3600000</v>
      </c>
      <c r="F305" s="31">
        <v>3600000</v>
      </c>
      <c r="G305" s="31">
        <f t="shared" si="5"/>
        <v>0</v>
      </c>
      <c r="H305" s="32" t="s">
        <v>5361</v>
      </c>
      <c r="I305" s="42"/>
      <c r="J305" s="29"/>
      <c r="K305" s="29"/>
    </row>
    <row r="306" spans="1:11">
      <c r="A306" s="44">
        <v>293</v>
      </c>
      <c r="B306" s="38">
        <v>42865</v>
      </c>
      <c r="C306" s="40">
        <v>392019</v>
      </c>
      <c r="D306" s="30" t="s">
        <v>5794</v>
      </c>
      <c r="E306" s="31">
        <v>3800000</v>
      </c>
      <c r="F306" s="31">
        <v>3800000</v>
      </c>
      <c r="G306" s="31">
        <f t="shared" si="5"/>
        <v>0</v>
      </c>
      <c r="H306" s="32" t="s">
        <v>5362</v>
      </c>
      <c r="I306" s="42"/>
      <c r="J306" s="29"/>
      <c r="K306" s="29"/>
    </row>
    <row r="307" spans="1:11" ht="38.25">
      <c r="A307" s="44">
        <v>294</v>
      </c>
      <c r="B307" s="38">
        <v>42865</v>
      </c>
      <c r="C307" s="40">
        <v>401847</v>
      </c>
      <c r="D307" s="30" t="s">
        <v>5795</v>
      </c>
      <c r="E307" s="31">
        <v>3000000</v>
      </c>
      <c r="F307" s="31">
        <v>3000000</v>
      </c>
      <c r="G307" s="31">
        <f t="shared" si="5"/>
        <v>0</v>
      </c>
      <c r="H307" s="32" t="s">
        <v>5363</v>
      </c>
      <c r="I307" s="42"/>
      <c r="J307" s="29"/>
      <c r="K307" s="29"/>
    </row>
    <row r="308" spans="1:11">
      <c r="A308" s="44">
        <v>295</v>
      </c>
      <c r="B308" s="38">
        <v>42865</v>
      </c>
      <c r="C308" s="40">
        <v>392024</v>
      </c>
      <c r="D308" s="30" t="s">
        <v>5796</v>
      </c>
      <c r="E308" s="31">
        <v>3400000</v>
      </c>
      <c r="F308" s="31">
        <v>3400000</v>
      </c>
      <c r="G308" s="31">
        <f t="shared" si="5"/>
        <v>0</v>
      </c>
      <c r="H308" s="32" t="s">
        <v>5364</v>
      </c>
      <c r="I308" s="42"/>
      <c r="J308" s="29"/>
      <c r="K308" s="29"/>
    </row>
    <row r="309" spans="1:11">
      <c r="A309" s="44">
        <v>296</v>
      </c>
      <c r="B309" s="38">
        <v>42865</v>
      </c>
      <c r="C309" s="40">
        <v>382830</v>
      </c>
      <c r="D309" s="30" t="s">
        <v>5797</v>
      </c>
      <c r="E309" s="31">
        <v>2000000</v>
      </c>
      <c r="F309" s="31">
        <v>2000000</v>
      </c>
      <c r="G309" s="31">
        <f t="shared" si="5"/>
        <v>0</v>
      </c>
      <c r="H309" s="32" t="s">
        <v>5365</v>
      </c>
      <c r="I309" s="42"/>
      <c r="J309" s="29"/>
      <c r="K309" s="29"/>
    </row>
    <row r="310" spans="1:11">
      <c r="A310" s="44">
        <v>297</v>
      </c>
      <c r="B310" s="38">
        <v>42865</v>
      </c>
      <c r="C310" s="40">
        <v>403023</v>
      </c>
      <c r="D310" s="30" t="s">
        <v>5798</v>
      </c>
      <c r="E310" s="31">
        <v>15300000</v>
      </c>
      <c r="F310" s="31">
        <v>15300000</v>
      </c>
      <c r="G310" s="31">
        <f t="shared" si="5"/>
        <v>0</v>
      </c>
      <c r="H310" s="32" t="s">
        <v>5366</v>
      </c>
      <c r="I310" s="42"/>
      <c r="J310" s="29"/>
      <c r="K310" s="29"/>
    </row>
    <row r="311" spans="1:11">
      <c r="A311" s="44">
        <v>298</v>
      </c>
      <c r="B311" s="38">
        <v>42865</v>
      </c>
      <c r="C311" s="40">
        <v>391405</v>
      </c>
      <c r="D311" s="30" t="s">
        <v>5541</v>
      </c>
      <c r="E311" s="31">
        <v>3800000</v>
      </c>
      <c r="F311" s="31">
        <v>3800000</v>
      </c>
      <c r="G311" s="31">
        <f t="shared" si="5"/>
        <v>0</v>
      </c>
      <c r="H311" s="32" t="s">
        <v>5367</v>
      </c>
      <c r="I311" s="42"/>
      <c r="J311" s="29"/>
      <c r="K311" s="29"/>
    </row>
    <row r="312" spans="1:11">
      <c r="A312" s="44">
        <v>299</v>
      </c>
      <c r="B312" s="38">
        <v>42865</v>
      </c>
      <c r="C312" s="40">
        <v>382816</v>
      </c>
      <c r="D312" s="30" t="s">
        <v>5799</v>
      </c>
      <c r="E312" s="31">
        <v>2800000</v>
      </c>
      <c r="F312" s="31">
        <v>2800000</v>
      </c>
      <c r="G312" s="31">
        <f t="shared" si="5"/>
        <v>0</v>
      </c>
      <c r="H312" s="32" t="s">
        <v>5368</v>
      </c>
      <c r="I312" s="42"/>
      <c r="J312" s="29"/>
      <c r="K312" s="29"/>
    </row>
    <row r="313" spans="1:11">
      <c r="A313" s="44">
        <v>300</v>
      </c>
      <c r="B313" s="38">
        <v>42865</v>
      </c>
      <c r="C313" s="40">
        <v>403537</v>
      </c>
      <c r="D313" s="30" t="s">
        <v>5800</v>
      </c>
      <c r="E313" s="31">
        <v>2400000</v>
      </c>
      <c r="F313" s="31">
        <v>2400000</v>
      </c>
      <c r="G313" s="31">
        <f t="shared" si="5"/>
        <v>0</v>
      </c>
      <c r="H313" s="32" t="s">
        <v>5369</v>
      </c>
      <c r="I313" s="42"/>
      <c r="J313" s="29"/>
      <c r="K313" s="29"/>
    </row>
    <row r="314" spans="1:11">
      <c r="A314" s="44">
        <v>301</v>
      </c>
      <c r="B314" s="38">
        <v>42865</v>
      </c>
      <c r="C314" s="40">
        <v>382349</v>
      </c>
      <c r="D314" s="30" t="s">
        <v>5801</v>
      </c>
      <c r="E314" s="31">
        <v>5000000</v>
      </c>
      <c r="F314" s="31">
        <v>5000000</v>
      </c>
      <c r="G314" s="31">
        <f t="shared" si="5"/>
        <v>0</v>
      </c>
      <c r="H314" s="32" t="s">
        <v>5370</v>
      </c>
      <c r="I314" s="42"/>
      <c r="J314" s="29"/>
      <c r="K314" s="29"/>
    </row>
    <row r="315" spans="1:11">
      <c r="A315" s="44">
        <v>302</v>
      </c>
      <c r="B315" s="38">
        <v>42865</v>
      </c>
      <c r="C315" s="40">
        <v>381327</v>
      </c>
      <c r="D315" s="30" t="s">
        <v>5802</v>
      </c>
      <c r="E315" s="31">
        <v>1800000</v>
      </c>
      <c r="F315" s="31">
        <v>1800000</v>
      </c>
      <c r="G315" s="31">
        <f t="shared" si="5"/>
        <v>0</v>
      </c>
      <c r="H315" s="32" t="s">
        <v>5371</v>
      </c>
      <c r="I315" s="42"/>
      <c r="J315" s="29"/>
      <c r="K315" s="29"/>
    </row>
    <row r="316" spans="1:11">
      <c r="A316" s="44">
        <v>303</v>
      </c>
      <c r="B316" s="38">
        <v>42865</v>
      </c>
      <c r="C316" s="40">
        <v>403255</v>
      </c>
      <c r="D316" s="30" t="s">
        <v>5803</v>
      </c>
      <c r="E316" s="31">
        <v>2400000</v>
      </c>
      <c r="F316" s="31">
        <v>2400000</v>
      </c>
      <c r="G316" s="31">
        <f t="shared" si="5"/>
        <v>0</v>
      </c>
      <c r="H316" s="32" t="s">
        <v>5372</v>
      </c>
      <c r="I316" s="42"/>
      <c r="J316" s="29"/>
      <c r="K316" s="29"/>
    </row>
    <row r="317" spans="1:11">
      <c r="A317" s="44">
        <v>304</v>
      </c>
      <c r="B317" s="38">
        <v>42865</v>
      </c>
      <c r="C317" s="40">
        <v>390504</v>
      </c>
      <c r="D317" s="30" t="s">
        <v>5804</v>
      </c>
      <c r="E317" s="31">
        <v>4000000</v>
      </c>
      <c r="F317" s="31">
        <v>4000000</v>
      </c>
      <c r="G317" s="31">
        <f t="shared" si="5"/>
        <v>0</v>
      </c>
      <c r="H317" s="32" t="s">
        <v>5373</v>
      </c>
      <c r="I317" s="42"/>
      <c r="J317" s="29"/>
      <c r="K317" s="29"/>
    </row>
    <row r="318" spans="1:11">
      <c r="A318" s="44">
        <v>305</v>
      </c>
      <c r="B318" s="38">
        <v>42865</v>
      </c>
      <c r="C318" s="40">
        <v>392822</v>
      </c>
      <c r="D318" s="30" t="s">
        <v>5806</v>
      </c>
      <c r="E318" s="31">
        <v>3000000</v>
      </c>
      <c r="F318" s="31">
        <v>3000000</v>
      </c>
      <c r="G318" s="31">
        <f t="shared" si="5"/>
        <v>0</v>
      </c>
      <c r="H318" s="32" t="s">
        <v>5375</v>
      </c>
      <c r="I318" s="42"/>
      <c r="J318" s="29"/>
      <c r="K318" s="29"/>
    </row>
    <row r="319" spans="1:11">
      <c r="A319" s="44">
        <v>306</v>
      </c>
      <c r="B319" s="38">
        <v>42865</v>
      </c>
      <c r="C319" s="40">
        <v>392816</v>
      </c>
      <c r="D319" s="30" t="s">
        <v>5807</v>
      </c>
      <c r="E319" s="31">
        <v>3000000</v>
      </c>
      <c r="F319" s="31">
        <v>3000000</v>
      </c>
      <c r="G319" s="31">
        <f t="shared" si="5"/>
        <v>0</v>
      </c>
      <c r="H319" s="32" t="s">
        <v>5376</v>
      </c>
      <c r="I319" s="42"/>
      <c r="J319" s="29"/>
      <c r="K319" s="29"/>
    </row>
    <row r="320" spans="1:11">
      <c r="A320" s="44">
        <v>307</v>
      </c>
      <c r="B320" s="38">
        <v>42865</v>
      </c>
      <c r="C320" s="40">
        <v>391039</v>
      </c>
      <c r="D320" s="30" t="s">
        <v>5808</v>
      </c>
      <c r="E320" s="31">
        <v>4000000</v>
      </c>
      <c r="F320" s="31">
        <v>4000000</v>
      </c>
      <c r="G320" s="31">
        <f t="shared" si="5"/>
        <v>0</v>
      </c>
      <c r="H320" s="32" t="s">
        <v>5377</v>
      </c>
      <c r="I320" s="42"/>
      <c r="J320" s="29"/>
      <c r="K320" s="29"/>
    </row>
    <row r="321" spans="1:11">
      <c r="A321" s="44">
        <v>308</v>
      </c>
      <c r="B321" s="38">
        <v>42865</v>
      </c>
      <c r="C321" s="40">
        <v>401501</v>
      </c>
      <c r="D321" s="30" t="s">
        <v>5809</v>
      </c>
      <c r="E321" s="31">
        <v>3400000</v>
      </c>
      <c r="F321" s="31">
        <v>3400000</v>
      </c>
      <c r="G321" s="31">
        <f t="shared" si="5"/>
        <v>0</v>
      </c>
      <c r="H321" s="32" t="s">
        <v>5378</v>
      </c>
      <c r="I321" s="42"/>
      <c r="J321" s="29"/>
      <c r="K321" s="29"/>
    </row>
    <row r="322" spans="1:11">
      <c r="A322" s="44">
        <v>309</v>
      </c>
      <c r="B322" s="38">
        <v>42865</v>
      </c>
      <c r="C322" s="40">
        <v>382527</v>
      </c>
      <c r="D322" s="30" t="s">
        <v>5810</v>
      </c>
      <c r="E322" s="31">
        <v>2000000</v>
      </c>
      <c r="F322" s="31">
        <v>2000000</v>
      </c>
      <c r="G322" s="31">
        <f t="shared" si="5"/>
        <v>0</v>
      </c>
      <c r="H322" s="32" t="s">
        <v>5379</v>
      </c>
      <c r="I322" s="42"/>
      <c r="J322" s="29"/>
      <c r="K322" s="29"/>
    </row>
    <row r="323" spans="1:11">
      <c r="A323" s="44">
        <v>310</v>
      </c>
      <c r="B323" s="38">
        <v>42865</v>
      </c>
      <c r="C323" s="40">
        <v>392353</v>
      </c>
      <c r="D323" s="30" t="s">
        <v>4636</v>
      </c>
      <c r="E323" s="31">
        <v>3000000</v>
      </c>
      <c r="F323" s="31">
        <v>3000000</v>
      </c>
      <c r="G323" s="31">
        <f t="shared" si="5"/>
        <v>0</v>
      </c>
      <c r="H323" s="32" t="s">
        <v>5380</v>
      </c>
      <c r="I323" s="42"/>
      <c r="J323" s="29"/>
      <c r="K323" s="29"/>
    </row>
    <row r="324" spans="1:11">
      <c r="A324" s="44">
        <v>311</v>
      </c>
      <c r="B324" s="38">
        <v>42865</v>
      </c>
      <c r="C324" s="40" t="s">
        <v>5069</v>
      </c>
      <c r="D324" s="30" t="s">
        <v>5811</v>
      </c>
      <c r="E324" s="31">
        <v>7880000</v>
      </c>
      <c r="F324" s="31">
        <v>7880000</v>
      </c>
      <c r="G324" s="31">
        <f t="shared" si="5"/>
        <v>0</v>
      </c>
      <c r="H324" s="32" t="s">
        <v>5381</v>
      </c>
      <c r="I324" s="42"/>
      <c r="J324" s="29"/>
      <c r="K324" s="29"/>
    </row>
    <row r="325" spans="1:11">
      <c r="A325" s="44">
        <v>312</v>
      </c>
      <c r="B325" s="38">
        <v>42865</v>
      </c>
      <c r="C325" s="40">
        <v>390944</v>
      </c>
      <c r="D325" s="30" t="s">
        <v>5812</v>
      </c>
      <c r="E325" s="31">
        <v>4000000</v>
      </c>
      <c r="F325" s="31">
        <v>4000000</v>
      </c>
      <c r="G325" s="31">
        <f t="shared" si="5"/>
        <v>0</v>
      </c>
      <c r="H325" s="32" t="s">
        <v>5382</v>
      </c>
      <c r="I325" s="42"/>
      <c r="J325" s="29"/>
      <c r="K325" s="29"/>
    </row>
    <row r="326" spans="1:11">
      <c r="A326" s="44">
        <v>313</v>
      </c>
      <c r="B326" s="38">
        <v>42865</v>
      </c>
      <c r="C326" s="40">
        <v>393006</v>
      </c>
      <c r="D326" s="30" t="s">
        <v>5813</v>
      </c>
      <c r="E326" s="31">
        <v>3400000</v>
      </c>
      <c r="F326" s="31">
        <v>3400000</v>
      </c>
      <c r="G326" s="31">
        <f t="shared" si="5"/>
        <v>0</v>
      </c>
      <c r="H326" s="32" t="s">
        <v>5383</v>
      </c>
      <c r="I326" s="42"/>
      <c r="J326" s="29"/>
      <c r="K326" s="29"/>
    </row>
    <row r="327" spans="1:11">
      <c r="A327" s="44">
        <v>314</v>
      </c>
      <c r="B327" s="38">
        <v>42865</v>
      </c>
      <c r="C327" s="40">
        <v>401315</v>
      </c>
      <c r="D327" s="30" t="s">
        <v>2824</v>
      </c>
      <c r="E327" s="31">
        <v>3800000</v>
      </c>
      <c r="F327" s="31">
        <v>3800000</v>
      </c>
      <c r="G327" s="31">
        <f t="shared" si="5"/>
        <v>0</v>
      </c>
      <c r="H327" s="32" t="s">
        <v>5384</v>
      </c>
      <c r="I327" s="42"/>
      <c r="J327" s="29"/>
      <c r="K327" s="29"/>
    </row>
    <row r="328" spans="1:11">
      <c r="A328" s="44">
        <v>315</v>
      </c>
      <c r="B328" s="38">
        <v>42865</v>
      </c>
      <c r="C328" s="40">
        <v>403658</v>
      </c>
      <c r="D328" s="30" t="s">
        <v>5814</v>
      </c>
      <c r="E328" s="31">
        <v>2400000</v>
      </c>
      <c r="F328" s="31">
        <v>2400000</v>
      </c>
      <c r="G328" s="31">
        <f t="shared" si="5"/>
        <v>0</v>
      </c>
      <c r="H328" s="32" t="s">
        <v>5385</v>
      </c>
      <c r="I328" s="42"/>
      <c r="J328" s="29"/>
      <c r="K328" s="29"/>
    </row>
    <row r="329" spans="1:11">
      <c r="A329" s="44">
        <v>316</v>
      </c>
      <c r="B329" s="38">
        <v>42865</v>
      </c>
      <c r="C329" s="40">
        <v>390931</v>
      </c>
      <c r="D329" s="30" t="s">
        <v>5815</v>
      </c>
      <c r="E329" s="31">
        <v>4000000</v>
      </c>
      <c r="F329" s="31">
        <v>4000000</v>
      </c>
      <c r="G329" s="31">
        <f t="shared" si="5"/>
        <v>0</v>
      </c>
      <c r="H329" s="32" t="s">
        <v>5386</v>
      </c>
      <c r="I329" s="42"/>
      <c r="J329" s="29"/>
      <c r="K329" s="29"/>
    </row>
    <row r="330" spans="1:11">
      <c r="A330" s="44">
        <v>317</v>
      </c>
      <c r="B330" s="38">
        <v>42865</v>
      </c>
      <c r="C330" s="40">
        <v>400519</v>
      </c>
      <c r="D330" s="30" t="s">
        <v>5816</v>
      </c>
      <c r="E330" s="31">
        <v>2400000</v>
      </c>
      <c r="F330" s="31">
        <v>2400000</v>
      </c>
      <c r="G330" s="31">
        <f t="shared" si="5"/>
        <v>0</v>
      </c>
      <c r="H330" s="32" t="s">
        <v>5387</v>
      </c>
      <c r="I330" s="42"/>
      <c r="J330" s="29"/>
      <c r="K330" s="29"/>
    </row>
    <row r="331" spans="1:11" ht="25.5">
      <c r="A331" s="44">
        <v>318</v>
      </c>
      <c r="B331" s="38">
        <v>42865</v>
      </c>
      <c r="C331" s="40">
        <v>382455</v>
      </c>
      <c r="D331" s="30" t="s">
        <v>5817</v>
      </c>
      <c r="E331" s="31">
        <v>2000000</v>
      </c>
      <c r="F331" s="31">
        <v>2000000</v>
      </c>
      <c r="G331" s="31">
        <f t="shared" si="5"/>
        <v>0</v>
      </c>
      <c r="H331" s="32" t="s">
        <v>5388</v>
      </c>
      <c r="I331" s="42"/>
      <c r="J331" s="29"/>
      <c r="K331" s="29"/>
    </row>
    <row r="332" spans="1:11">
      <c r="A332" s="44">
        <v>319</v>
      </c>
      <c r="B332" s="38">
        <v>42865</v>
      </c>
      <c r="C332" s="40">
        <v>382472</v>
      </c>
      <c r="D332" s="30" t="s">
        <v>5818</v>
      </c>
      <c r="E332" s="31">
        <v>2000000</v>
      </c>
      <c r="F332" s="31">
        <v>2000000</v>
      </c>
      <c r="G332" s="31">
        <f t="shared" si="5"/>
        <v>0</v>
      </c>
      <c r="H332" s="32" t="s">
        <v>5389</v>
      </c>
      <c r="I332" s="42"/>
      <c r="J332" s="29"/>
      <c r="K332" s="29"/>
    </row>
    <row r="333" spans="1:11">
      <c r="A333" s="44">
        <v>320</v>
      </c>
      <c r="B333" s="38">
        <v>42865</v>
      </c>
      <c r="C333" s="40">
        <v>382574</v>
      </c>
      <c r="D333" s="30" t="s">
        <v>5819</v>
      </c>
      <c r="E333" s="31">
        <v>2000000</v>
      </c>
      <c r="F333" s="31">
        <v>2000000</v>
      </c>
      <c r="G333" s="31">
        <f t="shared" si="5"/>
        <v>0</v>
      </c>
      <c r="H333" s="32" t="s">
        <v>5390</v>
      </c>
      <c r="I333" s="42"/>
      <c r="J333" s="29"/>
      <c r="K333" s="29"/>
    </row>
    <row r="334" spans="1:11">
      <c r="A334" s="44">
        <v>321</v>
      </c>
      <c r="B334" s="38">
        <v>42865</v>
      </c>
      <c r="C334" s="40">
        <v>404027</v>
      </c>
      <c r="D334" s="30" t="s">
        <v>5820</v>
      </c>
      <c r="E334" s="31">
        <v>3800000</v>
      </c>
      <c r="F334" s="31">
        <v>3800000</v>
      </c>
      <c r="G334" s="31">
        <f t="shared" si="5"/>
        <v>0</v>
      </c>
      <c r="H334" s="32" t="s">
        <v>5391</v>
      </c>
      <c r="I334" s="42"/>
      <c r="J334" s="29"/>
      <c r="K334" s="29"/>
    </row>
    <row r="335" spans="1:11" ht="25.5">
      <c r="A335" s="44">
        <v>322</v>
      </c>
      <c r="B335" s="38">
        <v>42865</v>
      </c>
      <c r="C335" s="40">
        <v>403630</v>
      </c>
      <c r="D335" s="30" t="s">
        <v>5821</v>
      </c>
      <c r="E335" s="31">
        <v>2400000</v>
      </c>
      <c r="F335" s="31">
        <v>2400000</v>
      </c>
      <c r="G335" s="31">
        <f t="shared" si="5"/>
        <v>0</v>
      </c>
      <c r="H335" s="32" t="s">
        <v>5392</v>
      </c>
      <c r="I335" s="42"/>
      <c r="J335" s="29"/>
      <c r="K335" s="29"/>
    </row>
    <row r="336" spans="1:11">
      <c r="A336" s="44">
        <v>323</v>
      </c>
      <c r="B336" s="38">
        <v>42865</v>
      </c>
      <c r="C336" s="40">
        <v>390919</v>
      </c>
      <c r="D336" s="30" t="s">
        <v>5822</v>
      </c>
      <c r="E336" s="31">
        <v>4000000</v>
      </c>
      <c r="F336" s="31">
        <v>4000000</v>
      </c>
      <c r="G336" s="31">
        <f t="shared" si="5"/>
        <v>0</v>
      </c>
      <c r="H336" s="32" t="s">
        <v>5393</v>
      </c>
      <c r="I336" s="42"/>
      <c r="J336" s="29"/>
      <c r="K336" s="29"/>
    </row>
    <row r="337" spans="1:11">
      <c r="A337" s="44">
        <v>324</v>
      </c>
      <c r="B337" s="38">
        <v>42865</v>
      </c>
      <c r="C337" s="40">
        <v>401705</v>
      </c>
      <c r="D337" s="30" t="s">
        <v>5823</v>
      </c>
      <c r="E337" s="31">
        <v>3400000</v>
      </c>
      <c r="F337" s="31">
        <v>3400000</v>
      </c>
      <c r="G337" s="31">
        <f t="shared" ref="G337:G399" si="6">F337-E337</f>
        <v>0</v>
      </c>
      <c r="H337" s="32" t="s">
        <v>5394</v>
      </c>
      <c r="I337" s="42"/>
      <c r="J337" s="29"/>
      <c r="K337" s="29"/>
    </row>
    <row r="338" spans="1:11">
      <c r="A338" s="44">
        <v>325</v>
      </c>
      <c r="B338" s="38">
        <v>42865</v>
      </c>
      <c r="C338" s="40">
        <v>382466</v>
      </c>
      <c r="D338" s="30" t="s">
        <v>5824</v>
      </c>
      <c r="E338" s="31">
        <v>2000000</v>
      </c>
      <c r="F338" s="31">
        <v>2000000</v>
      </c>
      <c r="G338" s="31">
        <f t="shared" si="6"/>
        <v>0</v>
      </c>
      <c r="H338" s="32" t="s">
        <v>5395</v>
      </c>
      <c r="I338" s="42"/>
      <c r="J338" s="29"/>
      <c r="K338" s="29"/>
    </row>
    <row r="339" spans="1:11">
      <c r="A339" s="44">
        <v>326</v>
      </c>
      <c r="B339" s="38">
        <v>42865</v>
      </c>
      <c r="C339" s="40">
        <v>392611</v>
      </c>
      <c r="D339" s="30" t="s">
        <v>5825</v>
      </c>
      <c r="E339" s="31">
        <v>3000000</v>
      </c>
      <c r="F339" s="31">
        <v>3000000</v>
      </c>
      <c r="G339" s="31">
        <f t="shared" si="6"/>
        <v>0</v>
      </c>
      <c r="H339" s="32" t="s">
        <v>5396</v>
      </c>
      <c r="I339" s="42"/>
      <c r="J339" s="29"/>
      <c r="K339" s="29"/>
    </row>
    <row r="340" spans="1:11">
      <c r="A340" s="44">
        <v>327</v>
      </c>
      <c r="B340" s="38">
        <v>42865</v>
      </c>
      <c r="C340" s="40">
        <v>391714</v>
      </c>
      <c r="D340" s="30" t="s">
        <v>5826</v>
      </c>
      <c r="E340" s="31">
        <v>3400000</v>
      </c>
      <c r="F340" s="31">
        <v>3400000</v>
      </c>
      <c r="G340" s="31">
        <f t="shared" si="6"/>
        <v>0</v>
      </c>
      <c r="H340" s="32" t="s">
        <v>5397</v>
      </c>
      <c r="I340" s="42"/>
      <c r="J340" s="29"/>
      <c r="K340" s="29"/>
    </row>
    <row r="341" spans="1:11">
      <c r="A341" s="44">
        <v>328</v>
      </c>
      <c r="B341" s="38">
        <v>42865</v>
      </c>
      <c r="C341" s="40">
        <v>401011</v>
      </c>
      <c r="D341" s="30" t="s">
        <v>5827</v>
      </c>
      <c r="E341" s="31">
        <v>3800000</v>
      </c>
      <c r="F341" s="31">
        <v>3800000</v>
      </c>
      <c r="G341" s="31">
        <f t="shared" si="6"/>
        <v>0</v>
      </c>
      <c r="H341" s="32" t="s">
        <v>5398</v>
      </c>
      <c r="I341" s="42"/>
      <c r="J341" s="29"/>
      <c r="K341" s="29"/>
    </row>
    <row r="342" spans="1:11">
      <c r="A342" s="44">
        <v>329</v>
      </c>
      <c r="B342" s="38">
        <v>42865</v>
      </c>
      <c r="C342" s="40">
        <v>390418</v>
      </c>
      <c r="D342" s="30" t="s">
        <v>5828</v>
      </c>
      <c r="E342" s="31">
        <v>3200000</v>
      </c>
      <c r="F342" s="31">
        <v>3200000</v>
      </c>
      <c r="G342" s="31">
        <f t="shared" si="6"/>
        <v>0</v>
      </c>
      <c r="H342" s="32" t="s">
        <v>5399</v>
      </c>
      <c r="I342" s="42"/>
      <c r="J342" s="29"/>
      <c r="K342" s="29"/>
    </row>
    <row r="343" spans="1:11">
      <c r="A343" s="44">
        <v>330</v>
      </c>
      <c r="B343" s="38">
        <v>42865</v>
      </c>
      <c r="C343" s="40">
        <v>393013</v>
      </c>
      <c r="D343" s="30" t="s">
        <v>5829</v>
      </c>
      <c r="E343" s="31">
        <v>12750000</v>
      </c>
      <c r="F343" s="31">
        <v>12750000</v>
      </c>
      <c r="G343" s="31">
        <f t="shared" si="6"/>
        <v>0</v>
      </c>
      <c r="H343" s="32" t="s">
        <v>5400</v>
      </c>
      <c r="I343" s="42"/>
      <c r="J343" s="29"/>
      <c r="K343" s="29"/>
    </row>
    <row r="344" spans="1:11">
      <c r="A344" s="44">
        <v>331</v>
      </c>
      <c r="B344" s="38">
        <v>42865</v>
      </c>
      <c r="C344" s="40">
        <v>392305</v>
      </c>
      <c r="D344" s="30" t="s">
        <v>5830</v>
      </c>
      <c r="E344" s="31">
        <v>12750000</v>
      </c>
      <c r="F344" s="31">
        <v>12750000</v>
      </c>
      <c r="G344" s="31">
        <f t="shared" si="6"/>
        <v>0</v>
      </c>
      <c r="H344" s="32" t="s">
        <v>5401</v>
      </c>
      <c r="I344" s="42"/>
      <c r="J344" s="29"/>
      <c r="K344" s="29"/>
    </row>
    <row r="345" spans="1:11">
      <c r="A345" s="44">
        <v>332</v>
      </c>
      <c r="B345" s="38">
        <v>42865</v>
      </c>
      <c r="C345" s="40">
        <v>400852</v>
      </c>
      <c r="D345" s="30" t="s">
        <v>5831</v>
      </c>
      <c r="E345" s="31">
        <v>3400000</v>
      </c>
      <c r="F345" s="31">
        <v>3400000</v>
      </c>
      <c r="G345" s="31">
        <f t="shared" si="6"/>
        <v>0</v>
      </c>
      <c r="H345" s="32" t="s">
        <v>5402</v>
      </c>
      <c r="I345" s="42"/>
      <c r="J345" s="29"/>
      <c r="K345" s="29"/>
    </row>
    <row r="346" spans="1:11" ht="25.5">
      <c r="A346" s="44">
        <v>333</v>
      </c>
      <c r="B346" s="38">
        <v>42865</v>
      </c>
      <c r="C346" s="40">
        <v>403832</v>
      </c>
      <c r="D346" s="30" t="s">
        <v>5832</v>
      </c>
      <c r="E346" s="31">
        <v>3400000</v>
      </c>
      <c r="F346" s="31">
        <v>3400000</v>
      </c>
      <c r="G346" s="31">
        <f t="shared" si="6"/>
        <v>0</v>
      </c>
      <c r="H346" s="32" t="s">
        <v>5403</v>
      </c>
      <c r="I346" s="42"/>
      <c r="J346" s="29"/>
      <c r="K346" s="29"/>
    </row>
    <row r="347" spans="1:11">
      <c r="A347" s="44">
        <v>334</v>
      </c>
      <c r="B347" s="38">
        <v>42865</v>
      </c>
      <c r="C347" s="40">
        <v>390909</v>
      </c>
      <c r="D347" s="30" t="s">
        <v>5833</v>
      </c>
      <c r="E347" s="31">
        <v>12750000</v>
      </c>
      <c r="F347" s="31">
        <v>12750000</v>
      </c>
      <c r="G347" s="31">
        <f t="shared" si="6"/>
        <v>0</v>
      </c>
      <c r="H347" s="32" t="s">
        <v>5404</v>
      </c>
      <c r="I347" s="42"/>
      <c r="J347" s="29"/>
      <c r="K347" s="29"/>
    </row>
    <row r="348" spans="1:11">
      <c r="A348" s="44">
        <v>335</v>
      </c>
      <c r="B348" s="38">
        <v>42865</v>
      </c>
      <c r="C348" s="40">
        <v>402866</v>
      </c>
      <c r="D348" s="30" t="s">
        <v>5834</v>
      </c>
      <c r="E348" s="31">
        <v>900000</v>
      </c>
      <c r="F348" s="31">
        <v>900000</v>
      </c>
      <c r="G348" s="31">
        <f t="shared" si="6"/>
        <v>0</v>
      </c>
      <c r="H348" s="32" t="s">
        <v>5405</v>
      </c>
      <c r="I348" s="42"/>
      <c r="J348" s="29"/>
      <c r="K348" s="29"/>
    </row>
    <row r="349" spans="1:11">
      <c r="A349" s="44">
        <v>336</v>
      </c>
      <c r="B349" s="38">
        <v>42865</v>
      </c>
      <c r="C349" s="40">
        <v>400364</v>
      </c>
      <c r="D349" s="30" t="s">
        <v>5835</v>
      </c>
      <c r="E349" s="31">
        <v>3000000</v>
      </c>
      <c r="F349" s="31">
        <v>3000000</v>
      </c>
      <c r="G349" s="31">
        <f t="shared" si="6"/>
        <v>0</v>
      </c>
      <c r="H349" s="32" t="s">
        <v>5406</v>
      </c>
      <c r="I349" s="42"/>
      <c r="J349" s="29"/>
      <c r="K349" s="29"/>
    </row>
    <row r="350" spans="1:11">
      <c r="A350" s="44">
        <v>337</v>
      </c>
      <c r="B350" s="38">
        <v>42865</v>
      </c>
      <c r="C350" s="40">
        <v>400636</v>
      </c>
      <c r="D350" s="30" t="s">
        <v>5836</v>
      </c>
      <c r="E350" s="31">
        <v>3600000</v>
      </c>
      <c r="F350" s="31">
        <v>3600000</v>
      </c>
      <c r="G350" s="31">
        <f t="shared" si="6"/>
        <v>0</v>
      </c>
      <c r="H350" s="32" t="s">
        <v>5407</v>
      </c>
      <c r="I350" s="42"/>
      <c r="J350" s="29"/>
      <c r="K350" s="29"/>
    </row>
    <row r="351" spans="1:11">
      <c r="A351" s="44">
        <v>338</v>
      </c>
      <c r="B351" s="38">
        <v>42865</v>
      </c>
      <c r="C351" s="40">
        <v>382370</v>
      </c>
      <c r="D351" s="30" t="s">
        <v>5837</v>
      </c>
      <c r="E351" s="31">
        <v>2000000</v>
      </c>
      <c r="F351" s="31">
        <v>2000000</v>
      </c>
      <c r="G351" s="31">
        <f t="shared" si="6"/>
        <v>0</v>
      </c>
      <c r="H351" s="32" t="s">
        <v>5408</v>
      </c>
      <c r="I351" s="42"/>
      <c r="J351" s="29"/>
      <c r="K351" s="29"/>
    </row>
    <row r="352" spans="1:11">
      <c r="A352" s="44">
        <v>339</v>
      </c>
      <c r="B352" s="38">
        <v>42865</v>
      </c>
      <c r="C352" s="40">
        <v>401714</v>
      </c>
      <c r="D352" s="30" t="s">
        <v>5838</v>
      </c>
      <c r="E352" s="31">
        <v>3400000</v>
      </c>
      <c r="F352" s="31">
        <v>3400000</v>
      </c>
      <c r="G352" s="31">
        <f t="shared" si="6"/>
        <v>0</v>
      </c>
      <c r="H352" s="32" t="s">
        <v>5409</v>
      </c>
      <c r="I352" s="42"/>
      <c r="J352" s="29"/>
      <c r="K352" s="29"/>
    </row>
    <row r="353" spans="1:11">
      <c r="A353" s="44">
        <v>340</v>
      </c>
      <c r="B353" s="38">
        <v>42865</v>
      </c>
      <c r="C353" s="40">
        <v>403464</v>
      </c>
      <c r="D353" s="30" t="s">
        <v>5839</v>
      </c>
      <c r="E353" s="31">
        <v>3000000</v>
      </c>
      <c r="F353" s="31">
        <v>3000000</v>
      </c>
      <c r="G353" s="31">
        <f t="shared" si="6"/>
        <v>0</v>
      </c>
      <c r="H353" s="32" t="s">
        <v>5410</v>
      </c>
      <c r="I353" s="42"/>
      <c r="J353" s="29"/>
      <c r="K353" s="29"/>
    </row>
    <row r="354" spans="1:11">
      <c r="A354" s="44">
        <v>341</v>
      </c>
      <c r="B354" s="38">
        <v>42865</v>
      </c>
      <c r="C354" s="40">
        <v>390913</v>
      </c>
      <c r="D354" s="30" t="s">
        <v>5840</v>
      </c>
      <c r="E354" s="31">
        <v>3800000</v>
      </c>
      <c r="F354" s="31">
        <v>3800000</v>
      </c>
      <c r="G354" s="31">
        <f t="shared" si="6"/>
        <v>0</v>
      </c>
      <c r="H354" s="32" t="s">
        <v>5411</v>
      </c>
      <c r="I354" s="42"/>
      <c r="J354" s="29"/>
      <c r="K354" s="29"/>
    </row>
    <row r="355" spans="1:11">
      <c r="A355" s="44">
        <v>342</v>
      </c>
      <c r="B355" s="38">
        <v>42865</v>
      </c>
      <c r="C355" s="40">
        <v>382754</v>
      </c>
      <c r="D355" s="30" t="s">
        <v>5841</v>
      </c>
      <c r="E355" s="31">
        <v>6000000</v>
      </c>
      <c r="F355" s="31">
        <v>6000000</v>
      </c>
      <c r="G355" s="31">
        <f t="shared" si="6"/>
        <v>0</v>
      </c>
      <c r="H355" s="32" t="s">
        <v>5412</v>
      </c>
      <c r="I355" s="42"/>
      <c r="J355" s="29"/>
      <c r="K355" s="29"/>
    </row>
    <row r="356" spans="1:11" ht="25.5">
      <c r="A356" s="44">
        <v>343</v>
      </c>
      <c r="B356" s="38">
        <v>42865</v>
      </c>
      <c r="C356" s="40">
        <v>403225</v>
      </c>
      <c r="D356" s="30" t="s">
        <v>5842</v>
      </c>
      <c r="E356" s="31">
        <v>2400000</v>
      </c>
      <c r="F356" s="31">
        <v>2400000</v>
      </c>
      <c r="G356" s="31">
        <f t="shared" si="6"/>
        <v>0</v>
      </c>
      <c r="H356" s="32" t="s">
        <v>5413</v>
      </c>
      <c r="I356" s="42"/>
      <c r="J356" s="29"/>
      <c r="K356" s="29"/>
    </row>
    <row r="357" spans="1:11" ht="38.25">
      <c r="A357" s="44">
        <v>344</v>
      </c>
      <c r="B357" s="38">
        <v>42865</v>
      </c>
      <c r="C357" s="40">
        <v>390601</v>
      </c>
      <c r="D357" s="30" t="s">
        <v>5843</v>
      </c>
      <c r="E357" s="31">
        <v>4000000</v>
      </c>
      <c r="F357" s="31">
        <v>4000000</v>
      </c>
      <c r="G357" s="31">
        <f t="shared" si="6"/>
        <v>0</v>
      </c>
      <c r="H357" s="32" t="s">
        <v>5414</v>
      </c>
      <c r="I357" s="42"/>
      <c r="J357" s="29"/>
      <c r="K357" s="29"/>
    </row>
    <row r="358" spans="1:11" ht="38.25">
      <c r="A358" s="44">
        <v>345</v>
      </c>
      <c r="B358" s="38">
        <v>42865</v>
      </c>
      <c r="C358" s="40">
        <v>390645</v>
      </c>
      <c r="D358" s="30" t="s">
        <v>5844</v>
      </c>
      <c r="E358" s="31">
        <v>3600000</v>
      </c>
      <c r="F358" s="31">
        <v>3600000</v>
      </c>
      <c r="G358" s="31">
        <f t="shared" si="6"/>
        <v>0</v>
      </c>
      <c r="H358" s="32" t="s">
        <v>5415</v>
      </c>
      <c r="I358" s="42"/>
      <c r="J358" s="29"/>
      <c r="K358" s="29"/>
    </row>
    <row r="359" spans="1:11">
      <c r="A359" s="44">
        <v>346</v>
      </c>
      <c r="B359" s="38">
        <v>42865</v>
      </c>
      <c r="C359" s="40">
        <v>390822</v>
      </c>
      <c r="D359" s="30" t="s">
        <v>5845</v>
      </c>
      <c r="E359" s="31">
        <v>4000000</v>
      </c>
      <c r="F359" s="31">
        <v>4000000</v>
      </c>
      <c r="G359" s="31">
        <f t="shared" si="6"/>
        <v>0</v>
      </c>
      <c r="H359" s="32" t="s">
        <v>5416</v>
      </c>
      <c r="I359" s="42"/>
      <c r="J359" s="29"/>
      <c r="K359" s="29"/>
    </row>
    <row r="360" spans="1:11">
      <c r="A360" s="44">
        <v>347</v>
      </c>
      <c r="B360" s="38">
        <v>42865</v>
      </c>
      <c r="C360" s="40">
        <v>402435</v>
      </c>
      <c r="D360" s="30" t="s">
        <v>5846</v>
      </c>
      <c r="E360" s="31">
        <v>3400000</v>
      </c>
      <c r="F360" s="31">
        <v>3400000</v>
      </c>
      <c r="G360" s="31">
        <f t="shared" si="6"/>
        <v>0</v>
      </c>
      <c r="H360" s="32" t="s">
        <v>5417</v>
      </c>
      <c r="I360" s="42"/>
      <c r="J360" s="29"/>
      <c r="K360" s="29"/>
    </row>
    <row r="361" spans="1:11">
      <c r="A361" s="44">
        <v>348</v>
      </c>
      <c r="B361" s="38">
        <v>42865</v>
      </c>
      <c r="C361" s="40">
        <v>400137</v>
      </c>
      <c r="D361" s="30" t="s">
        <v>5847</v>
      </c>
      <c r="E361" s="31">
        <v>3800000</v>
      </c>
      <c r="F361" s="31">
        <v>3800000</v>
      </c>
      <c r="G361" s="31">
        <f t="shared" si="6"/>
        <v>0</v>
      </c>
      <c r="H361" s="32" t="s">
        <v>5418</v>
      </c>
      <c r="I361" s="42"/>
      <c r="J361" s="29"/>
      <c r="K361" s="29"/>
    </row>
    <row r="362" spans="1:11">
      <c r="A362" s="44">
        <v>349</v>
      </c>
      <c r="B362" s="38">
        <v>42865</v>
      </c>
      <c r="C362" s="40">
        <v>390658</v>
      </c>
      <c r="D362" s="30" t="s">
        <v>5848</v>
      </c>
      <c r="E362" s="31">
        <v>3800000</v>
      </c>
      <c r="F362" s="31">
        <v>3800000</v>
      </c>
      <c r="G362" s="31">
        <f t="shared" si="6"/>
        <v>0</v>
      </c>
      <c r="H362" s="32" t="s">
        <v>5419</v>
      </c>
      <c r="I362" s="42"/>
      <c r="J362" s="29"/>
      <c r="K362" s="29"/>
    </row>
    <row r="363" spans="1:11">
      <c r="A363" s="44">
        <v>350</v>
      </c>
      <c r="B363" s="38">
        <v>42865</v>
      </c>
      <c r="C363" s="40">
        <v>401433</v>
      </c>
      <c r="D363" s="30" t="s">
        <v>5849</v>
      </c>
      <c r="E363" s="31">
        <v>4000000</v>
      </c>
      <c r="F363" s="31">
        <v>4000000</v>
      </c>
      <c r="G363" s="31">
        <f t="shared" si="6"/>
        <v>0</v>
      </c>
      <c r="H363" s="32" t="s">
        <v>5420</v>
      </c>
      <c r="I363" s="42"/>
      <c r="J363" s="29"/>
      <c r="K363" s="29"/>
    </row>
    <row r="364" spans="1:11" ht="25.5">
      <c r="A364" s="44">
        <v>351</v>
      </c>
      <c r="B364" s="38">
        <v>42865</v>
      </c>
      <c r="C364" s="40">
        <v>382461</v>
      </c>
      <c r="D364" s="30" t="s">
        <v>5850</v>
      </c>
      <c r="E364" s="31">
        <v>2000000</v>
      </c>
      <c r="F364" s="31">
        <v>2000000</v>
      </c>
      <c r="G364" s="31">
        <f t="shared" si="6"/>
        <v>0</v>
      </c>
      <c r="H364" s="32" t="s">
        <v>5421</v>
      </c>
      <c r="I364" s="42"/>
      <c r="J364" s="29"/>
      <c r="K364" s="29"/>
    </row>
    <row r="365" spans="1:11">
      <c r="A365" s="44">
        <v>352</v>
      </c>
      <c r="B365" s="38">
        <v>42865</v>
      </c>
      <c r="C365" s="40">
        <v>403329</v>
      </c>
      <c r="D365" s="30" t="s">
        <v>5851</v>
      </c>
      <c r="E365" s="31">
        <v>2400000</v>
      </c>
      <c r="F365" s="31">
        <v>2400000</v>
      </c>
      <c r="G365" s="31">
        <f t="shared" si="6"/>
        <v>0</v>
      </c>
      <c r="H365" s="32" t="s">
        <v>5422</v>
      </c>
      <c r="I365" s="42"/>
      <c r="J365" s="29"/>
      <c r="K365" s="29"/>
    </row>
    <row r="366" spans="1:11" ht="25.5">
      <c r="A366" s="44">
        <v>353</v>
      </c>
      <c r="B366" s="38">
        <v>42865</v>
      </c>
      <c r="C366" s="40">
        <v>391065</v>
      </c>
      <c r="D366" s="30" t="s">
        <v>5852</v>
      </c>
      <c r="E366" s="31">
        <v>3400000</v>
      </c>
      <c r="F366" s="31">
        <v>3400000</v>
      </c>
      <c r="G366" s="31">
        <f t="shared" si="6"/>
        <v>0</v>
      </c>
      <c r="H366" s="32" t="s">
        <v>5423</v>
      </c>
      <c r="I366" s="42"/>
      <c r="J366" s="29"/>
      <c r="K366" s="29"/>
    </row>
    <row r="367" spans="1:11">
      <c r="A367" s="44">
        <v>354</v>
      </c>
      <c r="B367" s="38">
        <v>42865</v>
      </c>
      <c r="C367" s="40" t="s">
        <v>5070</v>
      </c>
      <c r="D367" s="30" t="s">
        <v>5853</v>
      </c>
      <c r="E367" s="31">
        <v>19700000</v>
      </c>
      <c r="F367" s="31">
        <v>19700000</v>
      </c>
      <c r="G367" s="31">
        <f t="shared" si="6"/>
        <v>0</v>
      </c>
      <c r="H367" s="32" t="s">
        <v>5424</v>
      </c>
      <c r="I367" s="42"/>
      <c r="J367" s="29"/>
      <c r="K367" s="29"/>
    </row>
    <row r="368" spans="1:11">
      <c r="A368" s="44">
        <v>355</v>
      </c>
      <c r="B368" s="38">
        <v>42865</v>
      </c>
      <c r="C368" s="40">
        <v>403150</v>
      </c>
      <c r="D368" s="30" t="s">
        <v>583</v>
      </c>
      <c r="E368" s="31">
        <v>2400000</v>
      </c>
      <c r="F368" s="31">
        <v>2400000</v>
      </c>
      <c r="G368" s="31">
        <f t="shared" si="6"/>
        <v>0</v>
      </c>
      <c r="H368" s="32" t="s">
        <v>5425</v>
      </c>
      <c r="I368" s="42"/>
      <c r="J368" s="29"/>
      <c r="K368" s="29"/>
    </row>
    <row r="369" spans="1:11">
      <c r="A369" s="44">
        <v>356</v>
      </c>
      <c r="B369" s="38">
        <v>42865</v>
      </c>
      <c r="C369" s="40">
        <v>392558</v>
      </c>
      <c r="D369" s="30" t="s">
        <v>5854</v>
      </c>
      <c r="E369" s="31">
        <v>3000000</v>
      </c>
      <c r="F369" s="31">
        <v>3000000</v>
      </c>
      <c r="G369" s="31">
        <f t="shared" si="6"/>
        <v>0</v>
      </c>
      <c r="H369" s="32" t="s">
        <v>5426</v>
      </c>
      <c r="I369" s="42"/>
      <c r="J369" s="29"/>
      <c r="K369" s="29"/>
    </row>
    <row r="370" spans="1:11">
      <c r="A370" s="44">
        <v>357</v>
      </c>
      <c r="B370" s="38">
        <v>42865</v>
      </c>
      <c r="C370" s="40">
        <v>392605</v>
      </c>
      <c r="D370" s="30" t="s">
        <v>5855</v>
      </c>
      <c r="E370" s="31">
        <v>3000000</v>
      </c>
      <c r="F370" s="31">
        <v>3000000</v>
      </c>
      <c r="G370" s="31">
        <f t="shared" si="6"/>
        <v>0</v>
      </c>
      <c r="H370" s="32" t="s">
        <v>5427</v>
      </c>
      <c r="I370" s="42"/>
      <c r="J370" s="29"/>
      <c r="K370" s="29"/>
    </row>
    <row r="371" spans="1:11">
      <c r="A371" s="44">
        <v>358</v>
      </c>
      <c r="B371" s="38">
        <v>42865</v>
      </c>
      <c r="C371" s="40">
        <v>392924</v>
      </c>
      <c r="D371" s="30" t="s">
        <v>4433</v>
      </c>
      <c r="E371" s="31">
        <v>3400000</v>
      </c>
      <c r="F371" s="31">
        <v>3400000</v>
      </c>
      <c r="G371" s="31">
        <f t="shared" si="6"/>
        <v>0</v>
      </c>
      <c r="H371" s="32" t="s">
        <v>5428</v>
      </c>
      <c r="I371" s="42"/>
      <c r="J371" s="29"/>
      <c r="K371" s="29"/>
    </row>
    <row r="372" spans="1:11">
      <c r="A372" s="44">
        <v>359</v>
      </c>
      <c r="B372" s="38">
        <v>42865</v>
      </c>
      <c r="C372" s="40">
        <v>393025</v>
      </c>
      <c r="D372" s="30" t="s">
        <v>5856</v>
      </c>
      <c r="E372" s="31">
        <v>3400000</v>
      </c>
      <c r="F372" s="31">
        <v>3400000</v>
      </c>
      <c r="G372" s="31">
        <f t="shared" si="6"/>
        <v>0</v>
      </c>
      <c r="H372" s="32" t="s">
        <v>5429</v>
      </c>
      <c r="I372" s="42"/>
      <c r="J372" s="29"/>
      <c r="K372" s="29"/>
    </row>
    <row r="373" spans="1:11">
      <c r="A373" s="44">
        <v>360</v>
      </c>
      <c r="B373" s="38">
        <v>42865</v>
      </c>
      <c r="C373" s="40">
        <v>403239</v>
      </c>
      <c r="D373" s="30" t="s">
        <v>2161</v>
      </c>
      <c r="E373" s="31">
        <v>2400000</v>
      </c>
      <c r="F373" s="31">
        <v>2400000</v>
      </c>
      <c r="G373" s="31">
        <f t="shared" si="6"/>
        <v>0</v>
      </c>
      <c r="H373" s="32" t="s">
        <v>5430</v>
      </c>
      <c r="I373" s="42"/>
      <c r="J373" s="29"/>
      <c r="K373" s="29"/>
    </row>
    <row r="374" spans="1:11">
      <c r="A374" s="44">
        <v>361</v>
      </c>
      <c r="B374" s="38">
        <v>42865</v>
      </c>
      <c r="C374" s="40">
        <v>390420</v>
      </c>
      <c r="D374" s="30" t="s">
        <v>603</v>
      </c>
      <c r="E374" s="31">
        <v>4000000</v>
      </c>
      <c r="F374" s="31">
        <v>4000000</v>
      </c>
      <c r="G374" s="31">
        <f t="shared" si="6"/>
        <v>0</v>
      </c>
      <c r="H374" s="32" t="s">
        <v>5431</v>
      </c>
      <c r="I374" s="42"/>
      <c r="J374" s="29"/>
      <c r="K374" s="29"/>
    </row>
    <row r="375" spans="1:11">
      <c r="A375" s="44">
        <v>362</v>
      </c>
      <c r="B375" s="38">
        <v>42865</v>
      </c>
      <c r="C375" s="40">
        <v>401529</v>
      </c>
      <c r="D375" s="30" t="s">
        <v>600</v>
      </c>
      <c r="E375" s="31">
        <v>3800000</v>
      </c>
      <c r="F375" s="31">
        <v>3800000</v>
      </c>
      <c r="G375" s="31">
        <f t="shared" si="6"/>
        <v>0</v>
      </c>
      <c r="H375" s="32" t="s">
        <v>5432</v>
      </c>
      <c r="I375" s="42"/>
      <c r="J375" s="29"/>
      <c r="K375" s="29"/>
    </row>
    <row r="376" spans="1:11">
      <c r="A376" s="44">
        <v>363</v>
      </c>
      <c r="B376" s="38">
        <v>42865</v>
      </c>
      <c r="C376" s="40">
        <v>401321</v>
      </c>
      <c r="D376" s="30" t="s">
        <v>5857</v>
      </c>
      <c r="E376" s="31">
        <v>3800000</v>
      </c>
      <c r="F376" s="31">
        <v>3800000</v>
      </c>
      <c r="G376" s="31">
        <f t="shared" si="6"/>
        <v>0</v>
      </c>
      <c r="H376" s="32" t="s">
        <v>5433</v>
      </c>
      <c r="I376" s="42"/>
      <c r="J376" s="29"/>
      <c r="K376" s="29"/>
    </row>
    <row r="377" spans="1:11">
      <c r="A377" s="44">
        <v>364</v>
      </c>
      <c r="B377" s="38">
        <v>42865</v>
      </c>
      <c r="C377" s="40">
        <v>403307</v>
      </c>
      <c r="D377" s="30" t="s">
        <v>5858</v>
      </c>
      <c r="E377" s="31">
        <v>2400000</v>
      </c>
      <c r="F377" s="31">
        <v>2400000</v>
      </c>
      <c r="G377" s="31">
        <f t="shared" si="6"/>
        <v>0</v>
      </c>
      <c r="H377" s="32" t="s">
        <v>5434</v>
      </c>
      <c r="I377" s="42"/>
      <c r="J377" s="29"/>
      <c r="K377" s="29"/>
    </row>
    <row r="378" spans="1:11">
      <c r="A378" s="44">
        <v>365</v>
      </c>
      <c r="B378" s="38">
        <v>42865</v>
      </c>
      <c r="C378" s="40">
        <v>404052</v>
      </c>
      <c r="D378" s="30" t="s">
        <v>5859</v>
      </c>
      <c r="E378" s="31">
        <v>3800000</v>
      </c>
      <c r="F378" s="31">
        <v>3800000</v>
      </c>
      <c r="G378" s="31">
        <f t="shared" si="6"/>
        <v>0</v>
      </c>
      <c r="H378" s="32" t="s">
        <v>5435</v>
      </c>
      <c r="I378" s="42"/>
      <c r="J378" s="29"/>
      <c r="K378" s="29"/>
    </row>
    <row r="379" spans="1:11" ht="25.5">
      <c r="A379" s="44">
        <v>366</v>
      </c>
      <c r="B379" s="38">
        <v>42865</v>
      </c>
      <c r="C379" s="40">
        <v>402761</v>
      </c>
      <c r="D379" s="30" t="s">
        <v>5860</v>
      </c>
      <c r="E379" s="31">
        <v>3800000</v>
      </c>
      <c r="F379" s="31">
        <v>3800000</v>
      </c>
      <c r="G379" s="31">
        <f t="shared" si="6"/>
        <v>0</v>
      </c>
      <c r="H379" s="32" t="s">
        <v>5436</v>
      </c>
      <c r="I379" s="42"/>
      <c r="J379" s="29"/>
      <c r="K379" s="29"/>
    </row>
    <row r="380" spans="1:11" ht="25.5">
      <c r="A380" s="44">
        <v>367</v>
      </c>
      <c r="B380" s="38">
        <v>42865</v>
      </c>
      <c r="C380" s="40">
        <v>370646</v>
      </c>
      <c r="D380" s="30" t="s">
        <v>5861</v>
      </c>
      <c r="E380" s="31">
        <v>600000</v>
      </c>
      <c r="F380" s="31">
        <v>600000</v>
      </c>
      <c r="G380" s="31">
        <f t="shared" si="6"/>
        <v>0</v>
      </c>
      <c r="H380" s="32" t="s">
        <v>5437</v>
      </c>
      <c r="I380" s="42"/>
      <c r="J380" s="29"/>
      <c r="K380" s="29"/>
    </row>
    <row r="381" spans="1:11">
      <c r="A381" s="44">
        <v>368</v>
      </c>
      <c r="B381" s="38">
        <v>42865</v>
      </c>
      <c r="C381" s="40">
        <v>392824</v>
      </c>
      <c r="D381" s="30" t="s">
        <v>5862</v>
      </c>
      <c r="E381" s="31">
        <v>3000000</v>
      </c>
      <c r="F381" s="31">
        <v>3000000</v>
      </c>
      <c r="G381" s="31">
        <f t="shared" si="6"/>
        <v>0</v>
      </c>
      <c r="H381" s="32" t="s">
        <v>5438</v>
      </c>
      <c r="I381" s="42"/>
      <c r="J381" s="29"/>
      <c r="K381" s="29"/>
    </row>
    <row r="382" spans="1:11">
      <c r="A382" s="44">
        <v>369</v>
      </c>
      <c r="B382" s="38">
        <v>42865</v>
      </c>
      <c r="C382" s="40">
        <v>382465</v>
      </c>
      <c r="D382" s="30" t="s">
        <v>5863</v>
      </c>
      <c r="E382" s="31">
        <v>2000000</v>
      </c>
      <c r="F382" s="31">
        <v>2000000</v>
      </c>
      <c r="G382" s="31">
        <f t="shared" si="6"/>
        <v>0</v>
      </c>
      <c r="H382" s="32" t="s">
        <v>5439</v>
      </c>
      <c r="I382" s="42"/>
      <c r="J382" s="29"/>
      <c r="K382" s="29"/>
    </row>
    <row r="383" spans="1:11" ht="25.5">
      <c r="A383" s="44">
        <v>370</v>
      </c>
      <c r="B383" s="38">
        <v>42865</v>
      </c>
      <c r="C383" s="40">
        <v>401358</v>
      </c>
      <c r="D383" s="30" t="s">
        <v>5864</v>
      </c>
      <c r="E383" s="31">
        <v>4000000</v>
      </c>
      <c r="F383" s="31">
        <v>4000000</v>
      </c>
      <c r="G383" s="31">
        <f t="shared" si="6"/>
        <v>0</v>
      </c>
      <c r="H383" s="32" t="s">
        <v>5440</v>
      </c>
      <c r="I383" s="42"/>
      <c r="J383" s="29"/>
      <c r="K383" s="29"/>
    </row>
    <row r="384" spans="1:11">
      <c r="A384" s="44">
        <v>371</v>
      </c>
      <c r="B384" s="38">
        <v>42865</v>
      </c>
      <c r="C384" s="40">
        <v>380504</v>
      </c>
      <c r="D384" s="30" t="s">
        <v>5865</v>
      </c>
      <c r="E384" s="31">
        <v>3400000</v>
      </c>
      <c r="F384" s="31">
        <v>3400000</v>
      </c>
      <c r="G384" s="31">
        <f t="shared" si="6"/>
        <v>0</v>
      </c>
      <c r="H384" s="32" t="s">
        <v>5441</v>
      </c>
      <c r="I384" s="42"/>
      <c r="J384" s="29"/>
      <c r="K384" s="29"/>
    </row>
    <row r="385" spans="1:11">
      <c r="A385" s="44">
        <v>372</v>
      </c>
      <c r="B385" s="38">
        <v>42865</v>
      </c>
      <c r="C385" s="40">
        <v>392329</v>
      </c>
      <c r="D385" s="30" t="s">
        <v>5866</v>
      </c>
      <c r="E385" s="31">
        <v>3000000</v>
      </c>
      <c r="F385" s="31">
        <v>3000000</v>
      </c>
      <c r="G385" s="31">
        <f t="shared" si="6"/>
        <v>0</v>
      </c>
      <c r="H385" s="32" t="s">
        <v>5442</v>
      </c>
      <c r="I385" s="42"/>
      <c r="J385" s="29"/>
      <c r="K385" s="29"/>
    </row>
    <row r="386" spans="1:11" ht="25.5">
      <c r="A386" s="44">
        <v>373</v>
      </c>
      <c r="B386" s="38">
        <v>42865</v>
      </c>
      <c r="C386" s="40">
        <v>372815</v>
      </c>
      <c r="D386" s="30" t="s">
        <v>5867</v>
      </c>
      <c r="E386" s="31">
        <v>600000</v>
      </c>
      <c r="F386" s="31">
        <v>600000</v>
      </c>
      <c r="G386" s="31">
        <f t="shared" si="6"/>
        <v>0</v>
      </c>
      <c r="H386" s="32" t="s">
        <v>5443</v>
      </c>
      <c r="I386" s="42"/>
      <c r="J386" s="29"/>
      <c r="K386" s="29"/>
    </row>
    <row r="387" spans="1:11">
      <c r="A387" s="44">
        <v>374</v>
      </c>
      <c r="B387" s="38">
        <v>42865</v>
      </c>
      <c r="C387" s="40">
        <v>403056</v>
      </c>
      <c r="D387" s="30" t="s">
        <v>5868</v>
      </c>
      <c r="E387" s="31">
        <v>15300000</v>
      </c>
      <c r="F387" s="31">
        <v>15300000</v>
      </c>
      <c r="G387" s="31">
        <f t="shared" si="6"/>
        <v>0</v>
      </c>
      <c r="H387" s="32" t="s">
        <v>5444</v>
      </c>
      <c r="I387" s="42"/>
      <c r="J387" s="29"/>
      <c r="K387" s="29"/>
    </row>
    <row r="388" spans="1:11">
      <c r="A388" s="44">
        <v>375</v>
      </c>
      <c r="B388" s="38">
        <v>42865</v>
      </c>
      <c r="C388" s="40">
        <v>392654</v>
      </c>
      <c r="D388" s="30" t="s">
        <v>5869</v>
      </c>
      <c r="E388" s="31">
        <v>3000000</v>
      </c>
      <c r="F388" s="31">
        <v>3000000</v>
      </c>
      <c r="G388" s="31">
        <f t="shared" si="6"/>
        <v>0</v>
      </c>
      <c r="H388" s="32" t="s">
        <v>5445</v>
      </c>
      <c r="I388" s="42"/>
      <c r="J388" s="29"/>
      <c r="K388" s="29"/>
    </row>
    <row r="389" spans="1:11" ht="25.5">
      <c r="A389" s="44">
        <v>376</v>
      </c>
      <c r="B389" s="38">
        <v>42865</v>
      </c>
      <c r="C389" s="40">
        <v>400662</v>
      </c>
      <c r="D389" s="30" t="s">
        <v>5871</v>
      </c>
      <c r="E389" s="31">
        <v>4000000</v>
      </c>
      <c r="F389" s="31">
        <v>4000000</v>
      </c>
      <c r="G389" s="31">
        <f t="shared" si="6"/>
        <v>0</v>
      </c>
      <c r="H389" s="32" t="s">
        <v>5447</v>
      </c>
      <c r="I389" s="42"/>
      <c r="J389" s="29"/>
      <c r="K389" s="29"/>
    </row>
    <row r="390" spans="1:11">
      <c r="A390" s="44">
        <v>377</v>
      </c>
      <c r="B390" s="38">
        <v>42865</v>
      </c>
      <c r="C390" s="40">
        <v>391855</v>
      </c>
      <c r="D390" s="30" t="s">
        <v>5872</v>
      </c>
      <c r="E390" s="31">
        <v>3800000</v>
      </c>
      <c r="F390" s="31">
        <v>3800000</v>
      </c>
      <c r="G390" s="31">
        <f t="shared" si="6"/>
        <v>0</v>
      </c>
      <c r="H390" s="32" t="s">
        <v>5448</v>
      </c>
      <c r="I390" s="42"/>
      <c r="J390" s="29"/>
      <c r="K390" s="29"/>
    </row>
    <row r="391" spans="1:11" ht="25.5">
      <c r="A391" s="44">
        <v>378</v>
      </c>
      <c r="B391" s="38">
        <v>42865</v>
      </c>
      <c r="C391" s="40">
        <v>392857</v>
      </c>
      <c r="D391" s="30" t="s">
        <v>5873</v>
      </c>
      <c r="E391" s="31">
        <v>3000000</v>
      </c>
      <c r="F391" s="31">
        <v>3000000</v>
      </c>
      <c r="G391" s="31">
        <f t="shared" si="6"/>
        <v>0</v>
      </c>
      <c r="H391" s="32" t="s">
        <v>5449</v>
      </c>
      <c r="I391" s="42"/>
      <c r="J391" s="29"/>
      <c r="K391" s="29"/>
    </row>
    <row r="392" spans="1:11">
      <c r="A392" s="44">
        <v>379</v>
      </c>
      <c r="B392" s="38">
        <v>42865</v>
      </c>
      <c r="C392" s="40">
        <v>391881</v>
      </c>
      <c r="D392" s="30" t="s">
        <v>5874</v>
      </c>
      <c r="E392" s="31">
        <v>13500000</v>
      </c>
      <c r="F392" s="31">
        <v>13500000</v>
      </c>
      <c r="G392" s="31">
        <f t="shared" si="6"/>
        <v>0</v>
      </c>
      <c r="H392" s="32" t="s">
        <v>5450</v>
      </c>
      <c r="I392" s="42"/>
      <c r="J392" s="29"/>
      <c r="K392" s="29"/>
    </row>
    <row r="393" spans="1:11" ht="38.25">
      <c r="A393" s="44">
        <v>380</v>
      </c>
      <c r="B393" s="38">
        <v>42865</v>
      </c>
      <c r="C393" s="40">
        <v>393115</v>
      </c>
      <c r="D393" s="30" t="s">
        <v>5875</v>
      </c>
      <c r="E393" s="31">
        <v>3000000</v>
      </c>
      <c r="F393" s="31">
        <v>3000000</v>
      </c>
      <c r="G393" s="31">
        <f t="shared" si="6"/>
        <v>0</v>
      </c>
      <c r="H393" s="32" t="s">
        <v>5451</v>
      </c>
      <c r="I393" s="42"/>
      <c r="J393" s="29"/>
      <c r="K393" s="29"/>
    </row>
    <row r="394" spans="1:11" ht="25.5">
      <c r="A394" s="44">
        <v>381</v>
      </c>
      <c r="B394" s="38">
        <v>42865</v>
      </c>
      <c r="C394" s="40">
        <v>393157</v>
      </c>
      <c r="D394" s="30" t="s">
        <v>5876</v>
      </c>
      <c r="E394" s="31">
        <v>3000000</v>
      </c>
      <c r="F394" s="31">
        <v>3000000</v>
      </c>
      <c r="G394" s="31">
        <f t="shared" si="6"/>
        <v>0</v>
      </c>
      <c r="H394" s="32" t="s">
        <v>5452</v>
      </c>
      <c r="I394" s="42"/>
      <c r="J394" s="29"/>
      <c r="K394" s="29"/>
    </row>
    <row r="395" spans="1:11">
      <c r="A395" s="44">
        <v>382</v>
      </c>
      <c r="B395" s="38">
        <v>42865</v>
      </c>
      <c r="C395" s="40">
        <v>402059</v>
      </c>
      <c r="D395" s="30" t="s">
        <v>5877</v>
      </c>
      <c r="E395" s="31">
        <v>3000000</v>
      </c>
      <c r="F395" s="31">
        <v>3000000</v>
      </c>
      <c r="G395" s="31">
        <f t="shared" si="6"/>
        <v>0</v>
      </c>
      <c r="H395" s="32" t="s">
        <v>5453</v>
      </c>
      <c r="I395" s="42"/>
      <c r="J395" s="29"/>
      <c r="K395" s="29"/>
    </row>
    <row r="396" spans="1:11">
      <c r="A396" s="44">
        <v>383</v>
      </c>
      <c r="B396" s="38">
        <v>42865</v>
      </c>
      <c r="C396" s="40">
        <v>401907</v>
      </c>
      <c r="D396" s="30" t="s">
        <v>3717</v>
      </c>
      <c r="E396" s="31">
        <v>4000000</v>
      </c>
      <c r="F396" s="31">
        <v>4000000</v>
      </c>
      <c r="G396" s="31">
        <f t="shared" si="6"/>
        <v>0</v>
      </c>
      <c r="H396" s="32" t="s">
        <v>5454</v>
      </c>
      <c r="I396" s="42"/>
      <c r="J396" s="29"/>
      <c r="K396" s="29"/>
    </row>
    <row r="397" spans="1:11">
      <c r="A397" s="44">
        <v>384</v>
      </c>
      <c r="B397" s="38">
        <v>42865</v>
      </c>
      <c r="C397" s="40">
        <v>402156</v>
      </c>
      <c r="D397" s="30" t="s">
        <v>5878</v>
      </c>
      <c r="E397" s="31">
        <v>4000000</v>
      </c>
      <c r="F397" s="31">
        <v>4000000</v>
      </c>
      <c r="G397" s="31">
        <f t="shared" si="6"/>
        <v>0</v>
      </c>
      <c r="H397" s="32" t="s">
        <v>5455</v>
      </c>
      <c r="I397" s="42"/>
      <c r="J397" s="29"/>
      <c r="K397" s="29"/>
    </row>
    <row r="398" spans="1:11">
      <c r="A398" s="44">
        <v>385</v>
      </c>
      <c r="B398" s="38">
        <v>42865</v>
      </c>
      <c r="C398" s="40">
        <v>402413</v>
      </c>
      <c r="D398" s="30" t="s">
        <v>5879</v>
      </c>
      <c r="E398" s="31">
        <v>4000000</v>
      </c>
      <c r="F398" s="31">
        <v>4000000</v>
      </c>
      <c r="G398" s="31">
        <f t="shared" si="6"/>
        <v>0</v>
      </c>
      <c r="H398" s="32" t="s">
        <v>5456</v>
      </c>
      <c r="I398" s="42"/>
      <c r="J398" s="29"/>
      <c r="K398" s="29"/>
    </row>
    <row r="399" spans="1:11">
      <c r="A399" s="44">
        <v>386</v>
      </c>
      <c r="B399" s="38">
        <v>42865</v>
      </c>
      <c r="C399" s="40">
        <v>403949</v>
      </c>
      <c r="D399" s="30" t="s">
        <v>5880</v>
      </c>
      <c r="E399" s="31">
        <v>3800000</v>
      </c>
      <c r="F399" s="31">
        <v>3800000</v>
      </c>
      <c r="G399" s="31">
        <f t="shared" si="6"/>
        <v>0</v>
      </c>
      <c r="H399" s="32" t="s">
        <v>5457</v>
      </c>
      <c r="I399" s="42"/>
      <c r="J399" s="29"/>
      <c r="K399" s="29"/>
    </row>
    <row r="400" spans="1:11">
      <c r="A400" s="44">
        <v>387</v>
      </c>
      <c r="B400" s="38">
        <v>42865</v>
      </c>
      <c r="C400" s="40">
        <v>400213</v>
      </c>
      <c r="D400" s="30" t="s">
        <v>5881</v>
      </c>
      <c r="E400" s="31">
        <v>3800000</v>
      </c>
      <c r="F400" s="31">
        <v>3800000</v>
      </c>
      <c r="G400" s="31">
        <f t="shared" ref="G400:G459" si="7">F400-E400</f>
        <v>0</v>
      </c>
      <c r="H400" s="32" t="s">
        <v>5458</v>
      </c>
      <c r="I400" s="42"/>
      <c r="J400" s="29"/>
      <c r="K400" s="29"/>
    </row>
    <row r="401" spans="1:11" ht="25.5">
      <c r="A401" s="44">
        <v>388</v>
      </c>
      <c r="B401" s="38">
        <v>42865</v>
      </c>
      <c r="C401" s="40">
        <v>390766</v>
      </c>
      <c r="D401" s="30" t="s">
        <v>5882</v>
      </c>
      <c r="E401" s="31">
        <v>12750000</v>
      </c>
      <c r="F401" s="31">
        <v>12750000</v>
      </c>
      <c r="G401" s="31">
        <f t="shared" si="7"/>
        <v>0</v>
      </c>
      <c r="H401" s="32" t="s">
        <v>5459</v>
      </c>
      <c r="I401" s="42"/>
      <c r="J401" s="29"/>
      <c r="K401" s="29"/>
    </row>
    <row r="402" spans="1:11">
      <c r="A402" s="44">
        <v>389</v>
      </c>
      <c r="B402" s="38">
        <v>42865</v>
      </c>
      <c r="C402" s="40">
        <v>380819</v>
      </c>
      <c r="D402" s="30" t="s">
        <v>5883</v>
      </c>
      <c r="E402" s="31">
        <v>600000</v>
      </c>
      <c r="F402" s="31">
        <v>600000</v>
      </c>
      <c r="G402" s="31">
        <f t="shared" si="7"/>
        <v>0</v>
      </c>
      <c r="H402" s="32" t="s">
        <v>5460</v>
      </c>
      <c r="I402" s="42"/>
      <c r="J402" s="29"/>
      <c r="K402" s="29"/>
    </row>
    <row r="403" spans="1:11">
      <c r="A403" s="44">
        <v>390</v>
      </c>
      <c r="B403" s="38">
        <v>42865</v>
      </c>
      <c r="C403" s="40">
        <v>391215</v>
      </c>
      <c r="D403" s="30" t="s">
        <v>5714</v>
      </c>
      <c r="E403" s="31">
        <v>4000000</v>
      </c>
      <c r="F403" s="31">
        <v>4000000</v>
      </c>
      <c r="G403" s="31">
        <f t="shared" si="7"/>
        <v>0</v>
      </c>
      <c r="H403" s="32" t="s">
        <v>5461</v>
      </c>
      <c r="I403" s="42"/>
      <c r="J403" s="29"/>
      <c r="K403" s="29"/>
    </row>
    <row r="404" spans="1:11">
      <c r="A404" s="44">
        <v>391</v>
      </c>
      <c r="B404" s="38">
        <v>42865</v>
      </c>
      <c r="C404" s="40">
        <v>393019</v>
      </c>
      <c r="D404" s="30" t="s">
        <v>5884</v>
      </c>
      <c r="E404" s="31">
        <v>3400000</v>
      </c>
      <c r="F404" s="31">
        <v>3400000</v>
      </c>
      <c r="G404" s="31">
        <f t="shared" si="7"/>
        <v>0</v>
      </c>
      <c r="H404" s="32" t="s">
        <v>5462</v>
      </c>
      <c r="I404" s="42"/>
      <c r="J404" s="29"/>
      <c r="K404" s="29"/>
    </row>
    <row r="405" spans="1:11">
      <c r="A405" s="44">
        <v>392</v>
      </c>
      <c r="B405" s="38">
        <v>42865</v>
      </c>
      <c r="C405" s="40">
        <v>390830</v>
      </c>
      <c r="D405" s="30" t="s">
        <v>5885</v>
      </c>
      <c r="E405" s="31">
        <v>4000000</v>
      </c>
      <c r="F405" s="31">
        <v>4000000</v>
      </c>
      <c r="G405" s="31">
        <f t="shared" si="7"/>
        <v>0</v>
      </c>
      <c r="H405" s="32" t="s">
        <v>5463</v>
      </c>
      <c r="I405" s="42"/>
      <c r="J405" s="29"/>
      <c r="K405" s="29"/>
    </row>
    <row r="406" spans="1:11" ht="25.5">
      <c r="A406" s="44">
        <v>393</v>
      </c>
      <c r="B406" s="38">
        <v>42865</v>
      </c>
      <c r="C406" s="40">
        <v>403959</v>
      </c>
      <c r="D406" s="30" t="s">
        <v>5886</v>
      </c>
      <c r="E406" s="31">
        <v>6400000</v>
      </c>
      <c r="F406" s="31">
        <v>6400000</v>
      </c>
      <c r="G406" s="31">
        <f t="shared" si="7"/>
        <v>0</v>
      </c>
      <c r="H406" s="32" t="s">
        <v>5464</v>
      </c>
      <c r="I406" s="42"/>
      <c r="J406" s="29"/>
      <c r="K406" s="29"/>
    </row>
    <row r="407" spans="1:11" ht="25.5">
      <c r="A407" s="44">
        <v>394</v>
      </c>
      <c r="B407" s="38">
        <v>42865</v>
      </c>
      <c r="C407" s="40">
        <v>401350</v>
      </c>
      <c r="D407" s="30" t="s">
        <v>5887</v>
      </c>
      <c r="E407" s="31">
        <v>3400000</v>
      </c>
      <c r="F407" s="31">
        <v>3400000</v>
      </c>
      <c r="G407" s="31">
        <f t="shared" si="7"/>
        <v>0</v>
      </c>
      <c r="H407" s="32" t="s">
        <v>5465</v>
      </c>
      <c r="I407" s="42"/>
      <c r="J407" s="29"/>
      <c r="K407" s="29"/>
    </row>
    <row r="408" spans="1:11" ht="25.5">
      <c r="A408" s="44">
        <v>395</v>
      </c>
      <c r="B408" s="38">
        <v>42865</v>
      </c>
      <c r="C408" s="40">
        <v>401359</v>
      </c>
      <c r="D408" s="30" t="s">
        <v>5888</v>
      </c>
      <c r="E408" s="31">
        <v>3400000</v>
      </c>
      <c r="F408" s="31">
        <v>3400000</v>
      </c>
      <c r="G408" s="31">
        <f t="shared" si="7"/>
        <v>0</v>
      </c>
      <c r="H408" s="32" t="s">
        <v>5466</v>
      </c>
      <c r="I408" s="42"/>
      <c r="J408" s="29"/>
      <c r="K408" s="29"/>
    </row>
    <row r="409" spans="1:11">
      <c r="A409" s="44">
        <v>396</v>
      </c>
      <c r="B409" s="38">
        <v>42865</v>
      </c>
      <c r="C409" s="40">
        <v>400172</v>
      </c>
      <c r="D409" s="30" t="s">
        <v>5890</v>
      </c>
      <c r="E409" s="31">
        <v>4000000</v>
      </c>
      <c r="F409" s="31">
        <v>4000000</v>
      </c>
      <c r="G409" s="31">
        <f t="shared" si="7"/>
        <v>0</v>
      </c>
      <c r="H409" s="32" t="s">
        <v>5468</v>
      </c>
      <c r="I409" s="42"/>
      <c r="J409" s="29"/>
      <c r="K409" s="29"/>
    </row>
    <row r="410" spans="1:11">
      <c r="A410" s="44">
        <v>397</v>
      </c>
      <c r="B410" s="38">
        <v>42865</v>
      </c>
      <c r="C410" s="40">
        <v>391501</v>
      </c>
      <c r="D410" s="30" t="s">
        <v>5891</v>
      </c>
      <c r="E410" s="31">
        <v>3800000</v>
      </c>
      <c r="F410" s="31">
        <v>3800000</v>
      </c>
      <c r="G410" s="31">
        <f t="shared" si="7"/>
        <v>0</v>
      </c>
      <c r="H410" s="32" t="s">
        <v>5469</v>
      </c>
      <c r="I410" s="42"/>
      <c r="J410" s="29"/>
      <c r="K410" s="29"/>
    </row>
    <row r="411" spans="1:11">
      <c r="A411" s="44">
        <v>398</v>
      </c>
      <c r="B411" s="38">
        <v>42865</v>
      </c>
      <c r="C411" s="40">
        <v>390812</v>
      </c>
      <c r="D411" s="30" t="s">
        <v>5892</v>
      </c>
      <c r="E411" s="31">
        <v>4000000</v>
      </c>
      <c r="F411" s="31">
        <v>4000000</v>
      </c>
      <c r="G411" s="31">
        <f t="shared" si="7"/>
        <v>0</v>
      </c>
      <c r="H411" s="32" t="s">
        <v>5470</v>
      </c>
      <c r="I411" s="42"/>
      <c r="J411" s="29"/>
      <c r="K411" s="29"/>
    </row>
    <row r="412" spans="1:11">
      <c r="A412" s="44">
        <v>399</v>
      </c>
      <c r="B412" s="38">
        <v>42865</v>
      </c>
      <c r="C412" s="40">
        <v>391869</v>
      </c>
      <c r="D412" s="30" t="s">
        <v>5893</v>
      </c>
      <c r="E412" s="31">
        <v>3400000</v>
      </c>
      <c r="F412" s="31">
        <v>3400000</v>
      </c>
      <c r="G412" s="31">
        <f t="shared" si="7"/>
        <v>0</v>
      </c>
      <c r="H412" s="32" t="s">
        <v>5471</v>
      </c>
      <c r="I412" s="42"/>
      <c r="J412" s="29"/>
      <c r="K412" s="29"/>
    </row>
    <row r="413" spans="1:11">
      <c r="A413" s="44">
        <v>400</v>
      </c>
      <c r="B413" s="38">
        <v>42865</v>
      </c>
      <c r="C413" s="40">
        <v>401661</v>
      </c>
      <c r="D413" s="30" t="s">
        <v>5894</v>
      </c>
      <c r="E413" s="31">
        <v>3400000</v>
      </c>
      <c r="F413" s="31">
        <v>3400000</v>
      </c>
      <c r="G413" s="31">
        <f t="shared" si="7"/>
        <v>0</v>
      </c>
      <c r="H413" s="32" t="s">
        <v>5472</v>
      </c>
      <c r="I413" s="42"/>
      <c r="J413" s="29"/>
      <c r="K413" s="29"/>
    </row>
    <row r="414" spans="1:11">
      <c r="A414" s="44">
        <v>401</v>
      </c>
      <c r="B414" s="38">
        <v>42865</v>
      </c>
      <c r="C414" s="40">
        <v>391030</v>
      </c>
      <c r="D414" s="30" t="s">
        <v>5895</v>
      </c>
      <c r="E414" s="31">
        <v>3000000</v>
      </c>
      <c r="F414" s="31">
        <v>3000000</v>
      </c>
      <c r="G414" s="31">
        <f t="shared" si="7"/>
        <v>0</v>
      </c>
      <c r="H414" s="32" t="s">
        <v>5473</v>
      </c>
      <c r="I414" s="42"/>
      <c r="J414" s="29"/>
      <c r="K414" s="29"/>
    </row>
    <row r="415" spans="1:11">
      <c r="A415" s="44">
        <v>402</v>
      </c>
      <c r="B415" s="38">
        <v>42865</v>
      </c>
      <c r="C415" s="40">
        <v>391027</v>
      </c>
      <c r="D415" s="30" t="s">
        <v>5896</v>
      </c>
      <c r="E415" s="31">
        <v>4000000</v>
      </c>
      <c r="F415" s="31">
        <v>4000000</v>
      </c>
      <c r="G415" s="31">
        <f t="shared" si="7"/>
        <v>0</v>
      </c>
      <c r="H415" s="32" t="s">
        <v>5474</v>
      </c>
      <c r="I415" s="42"/>
      <c r="J415" s="29"/>
      <c r="K415" s="29"/>
    </row>
    <row r="416" spans="1:11">
      <c r="A416" s="44">
        <v>403</v>
      </c>
      <c r="B416" s="38">
        <v>42865</v>
      </c>
      <c r="C416" s="40">
        <v>392425</v>
      </c>
      <c r="D416" s="30" t="s">
        <v>5897</v>
      </c>
      <c r="E416" s="31">
        <v>3000000</v>
      </c>
      <c r="F416" s="31">
        <v>3000000</v>
      </c>
      <c r="G416" s="31">
        <f t="shared" si="7"/>
        <v>0</v>
      </c>
      <c r="H416" s="32" t="s">
        <v>5475</v>
      </c>
      <c r="I416" s="42"/>
      <c r="J416" s="29"/>
      <c r="K416" s="29"/>
    </row>
    <row r="417" spans="1:11">
      <c r="A417" s="44">
        <v>404</v>
      </c>
      <c r="B417" s="38">
        <v>42865</v>
      </c>
      <c r="C417" s="40">
        <v>392614</v>
      </c>
      <c r="D417" s="30" t="s">
        <v>5708</v>
      </c>
      <c r="E417" s="31">
        <v>3000000</v>
      </c>
      <c r="F417" s="31">
        <v>3000000</v>
      </c>
      <c r="G417" s="31">
        <f t="shared" si="7"/>
        <v>0</v>
      </c>
      <c r="H417" s="32" t="s">
        <v>5476</v>
      </c>
      <c r="I417" s="42"/>
      <c r="J417" s="29"/>
      <c r="K417" s="29"/>
    </row>
    <row r="418" spans="1:11">
      <c r="A418" s="44">
        <v>405</v>
      </c>
      <c r="B418" s="38">
        <v>42865</v>
      </c>
      <c r="C418" s="40">
        <v>392417</v>
      </c>
      <c r="D418" s="30" t="s">
        <v>5898</v>
      </c>
      <c r="E418" s="31">
        <v>3000000</v>
      </c>
      <c r="F418" s="31">
        <v>3000000</v>
      </c>
      <c r="G418" s="31">
        <f t="shared" si="7"/>
        <v>0</v>
      </c>
      <c r="H418" s="32" t="s">
        <v>5477</v>
      </c>
      <c r="I418" s="42"/>
      <c r="J418" s="29"/>
      <c r="K418" s="29"/>
    </row>
    <row r="419" spans="1:11">
      <c r="A419" s="44">
        <v>406</v>
      </c>
      <c r="B419" s="38">
        <v>42865</v>
      </c>
      <c r="C419" s="40">
        <v>402740</v>
      </c>
      <c r="D419" s="30" t="s">
        <v>5899</v>
      </c>
      <c r="E419" s="31">
        <v>3600000</v>
      </c>
      <c r="F419" s="31">
        <v>3600000</v>
      </c>
      <c r="G419" s="31">
        <f t="shared" si="7"/>
        <v>0</v>
      </c>
      <c r="H419" s="32" t="s">
        <v>5478</v>
      </c>
      <c r="I419" s="42"/>
      <c r="J419" s="29"/>
      <c r="K419" s="29"/>
    </row>
    <row r="420" spans="1:11">
      <c r="A420" s="44">
        <v>407</v>
      </c>
      <c r="B420" s="38">
        <v>42865</v>
      </c>
      <c r="C420" s="40">
        <v>401042</v>
      </c>
      <c r="D420" s="30" t="s">
        <v>5900</v>
      </c>
      <c r="E420" s="31">
        <v>4000000</v>
      </c>
      <c r="F420" s="31">
        <v>4000000</v>
      </c>
      <c r="G420" s="31">
        <f t="shared" si="7"/>
        <v>0</v>
      </c>
      <c r="H420" s="32" t="s">
        <v>5479</v>
      </c>
      <c r="I420" s="42"/>
      <c r="J420" s="29"/>
      <c r="K420" s="29"/>
    </row>
    <row r="421" spans="1:11" ht="25.5">
      <c r="A421" s="44">
        <v>408</v>
      </c>
      <c r="B421" s="38">
        <v>42865</v>
      </c>
      <c r="C421" s="40">
        <v>390129</v>
      </c>
      <c r="D421" s="30" t="s">
        <v>5901</v>
      </c>
      <c r="E421" s="31">
        <v>4800000</v>
      </c>
      <c r="F421" s="31">
        <v>4800000</v>
      </c>
      <c r="G421" s="31">
        <f t="shared" si="7"/>
        <v>0</v>
      </c>
      <c r="H421" s="32" t="s">
        <v>5480</v>
      </c>
      <c r="I421" s="42"/>
      <c r="J421" s="29"/>
      <c r="K421" s="29"/>
    </row>
    <row r="422" spans="1:11">
      <c r="A422" s="44">
        <v>409</v>
      </c>
      <c r="B422" s="38">
        <v>42865</v>
      </c>
      <c r="C422" s="40">
        <v>392606</v>
      </c>
      <c r="D422" s="30" t="s">
        <v>5902</v>
      </c>
      <c r="E422" s="31">
        <v>3000000</v>
      </c>
      <c r="F422" s="31">
        <v>3000000</v>
      </c>
      <c r="G422" s="31">
        <f t="shared" si="7"/>
        <v>0</v>
      </c>
      <c r="H422" s="32" t="s">
        <v>5481</v>
      </c>
      <c r="I422" s="42"/>
      <c r="J422" s="29"/>
      <c r="K422" s="29"/>
    </row>
    <row r="423" spans="1:11">
      <c r="A423" s="44">
        <v>410</v>
      </c>
      <c r="B423" s="38">
        <v>42865</v>
      </c>
      <c r="C423" s="40">
        <v>392201</v>
      </c>
      <c r="D423" s="30" t="s">
        <v>5903</v>
      </c>
      <c r="E423" s="31">
        <v>3800000</v>
      </c>
      <c r="F423" s="31">
        <v>3800000</v>
      </c>
      <c r="G423" s="31">
        <f t="shared" si="7"/>
        <v>0</v>
      </c>
      <c r="H423" s="32" t="s">
        <v>5482</v>
      </c>
      <c r="I423" s="42"/>
      <c r="J423" s="29"/>
      <c r="K423" s="29"/>
    </row>
    <row r="424" spans="1:11" ht="25.5">
      <c r="A424" s="44">
        <v>411</v>
      </c>
      <c r="B424" s="38">
        <v>42865</v>
      </c>
      <c r="C424" s="40">
        <v>401411</v>
      </c>
      <c r="D424" s="30" t="s">
        <v>5904</v>
      </c>
      <c r="E424" s="31">
        <v>4000000</v>
      </c>
      <c r="F424" s="31">
        <v>4000000</v>
      </c>
      <c r="G424" s="31">
        <f t="shared" si="7"/>
        <v>0</v>
      </c>
      <c r="H424" s="32" t="s">
        <v>5483</v>
      </c>
      <c r="I424" s="42"/>
      <c r="J424" s="29"/>
      <c r="K424" s="29"/>
    </row>
    <row r="425" spans="1:11" ht="25.5">
      <c r="A425" s="44">
        <v>412</v>
      </c>
      <c r="B425" s="38">
        <v>42865</v>
      </c>
      <c r="C425" s="40">
        <v>392615</v>
      </c>
      <c r="D425" s="30" t="s">
        <v>5905</v>
      </c>
      <c r="E425" s="31">
        <v>3000000</v>
      </c>
      <c r="F425" s="31">
        <v>3000000</v>
      </c>
      <c r="G425" s="31">
        <f t="shared" si="7"/>
        <v>0</v>
      </c>
      <c r="H425" s="32" t="s">
        <v>5484</v>
      </c>
      <c r="I425" s="42"/>
      <c r="J425" s="29"/>
      <c r="K425" s="29"/>
    </row>
    <row r="426" spans="1:11">
      <c r="A426" s="44">
        <v>413</v>
      </c>
      <c r="B426" s="38">
        <v>42865</v>
      </c>
      <c r="C426" s="40">
        <v>371257</v>
      </c>
      <c r="D426" s="30" t="s">
        <v>5906</v>
      </c>
      <c r="E426" s="31">
        <v>600000</v>
      </c>
      <c r="F426" s="31">
        <v>600000</v>
      </c>
      <c r="G426" s="31">
        <f t="shared" si="7"/>
        <v>0</v>
      </c>
      <c r="H426" s="32" t="s">
        <v>5485</v>
      </c>
      <c r="I426" s="42"/>
      <c r="J426" s="29"/>
      <c r="K426" s="29"/>
    </row>
    <row r="427" spans="1:11">
      <c r="A427" s="44">
        <v>414</v>
      </c>
      <c r="B427" s="38">
        <v>42865</v>
      </c>
      <c r="C427" s="40">
        <v>391757</v>
      </c>
      <c r="D427" s="30" t="s">
        <v>5907</v>
      </c>
      <c r="E427" s="31">
        <v>3800000</v>
      </c>
      <c r="F427" s="31">
        <v>3800000</v>
      </c>
      <c r="G427" s="31">
        <f t="shared" si="7"/>
        <v>0</v>
      </c>
      <c r="H427" s="32" t="s">
        <v>5486</v>
      </c>
      <c r="I427" s="42"/>
      <c r="J427" s="29"/>
      <c r="K427" s="29"/>
    </row>
    <row r="428" spans="1:11" ht="25.5">
      <c r="A428" s="44">
        <v>415</v>
      </c>
      <c r="B428" s="38">
        <v>42865</v>
      </c>
      <c r="C428" s="40">
        <v>400230</v>
      </c>
      <c r="D428" s="30" t="s">
        <v>5915</v>
      </c>
      <c r="E428" s="31">
        <v>3800000</v>
      </c>
      <c r="F428" s="31">
        <v>3800000</v>
      </c>
      <c r="G428" s="31">
        <f t="shared" si="7"/>
        <v>0</v>
      </c>
      <c r="H428" s="32" t="s">
        <v>5487</v>
      </c>
      <c r="I428" s="42"/>
      <c r="J428" s="29"/>
      <c r="K428" s="29"/>
    </row>
    <row r="429" spans="1:11" ht="25.5">
      <c r="A429" s="44">
        <v>416</v>
      </c>
      <c r="B429" s="38">
        <v>42865</v>
      </c>
      <c r="C429" s="40">
        <v>391257</v>
      </c>
      <c r="D429" s="30" t="s">
        <v>5916</v>
      </c>
      <c r="E429" s="31">
        <v>3800000</v>
      </c>
      <c r="F429" s="31">
        <v>3800000</v>
      </c>
      <c r="G429" s="31">
        <f t="shared" si="7"/>
        <v>0</v>
      </c>
      <c r="H429" s="32" t="s">
        <v>5488</v>
      </c>
      <c r="I429" s="42"/>
      <c r="J429" s="29"/>
      <c r="K429" s="29"/>
    </row>
    <row r="430" spans="1:11" ht="25.5">
      <c r="A430" s="44">
        <v>417</v>
      </c>
      <c r="B430" s="38">
        <v>42865</v>
      </c>
      <c r="C430" s="40">
        <v>402922</v>
      </c>
      <c r="D430" s="30" t="s">
        <v>5917</v>
      </c>
      <c r="E430" s="31">
        <v>15300000</v>
      </c>
      <c r="F430" s="31">
        <v>15300000</v>
      </c>
      <c r="G430" s="31">
        <f t="shared" si="7"/>
        <v>0</v>
      </c>
      <c r="H430" s="32" t="s">
        <v>5489</v>
      </c>
      <c r="I430" s="42"/>
      <c r="J430" s="29"/>
      <c r="K430" s="29"/>
    </row>
    <row r="431" spans="1:11" ht="25.5">
      <c r="A431" s="44">
        <v>418</v>
      </c>
      <c r="B431" s="38">
        <v>42865</v>
      </c>
      <c r="C431" s="40">
        <v>380847</v>
      </c>
      <c r="D431" s="30" t="s">
        <v>5918</v>
      </c>
      <c r="E431" s="31">
        <v>2800000</v>
      </c>
      <c r="F431" s="31">
        <v>2800000</v>
      </c>
      <c r="G431" s="31">
        <f t="shared" si="7"/>
        <v>0</v>
      </c>
      <c r="H431" s="32" t="s">
        <v>5490</v>
      </c>
      <c r="I431" s="42"/>
      <c r="J431" s="29"/>
      <c r="K431" s="29"/>
    </row>
    <row r="432" spans="1:11" ht="25.5">
      <c r="A432" s="44">
        <v>419</v>
      </c>
      <c r="B432" s="38">
        <v>42865</v>
      </c>
      <c r="C432" s="40">
        <v>390906</v>
      </c>
      <c r="D432" s="30" t="s">
        <v>607</v>
      </c>
      <c r="E432" s="31">
        <v>3800000</v>
      </c>
      <c r="F432" s="31">
        <v>3800000</v>
      </c>
      <c r="G432" s="31">
        <f t="shared" si="7"/>
        <v>0</v>
      </c>
      <c r="H432" s="32" t="s">
        <v>5491</v>
      </c>
      <c r="I432" s="42"/>
      <c r="J432" s="29"/>
      <c r="K432" s="29"/>
    </row>
    <row r="433" spans="1:11" ht="25.5">
      <c r="A433" s="44">
        <v>420</v>
      </c>
      <c r="B433" s="38">
        <v>42865</v>
      </c>
      <c r="C433" s="40">
        <v>402471</v>
      </c>
      <c r="D433" s="30" t="s">
        <v>5919</v>
      </c>
      <c r="E433" s="31">
        <v>3000000</v>
      </c>
      <c r="F433" s="31">
        <v>3000000</v>
      </c>
      <c r="G433" s="31">
        <f t="shared" si="7"/>
        <v>0</v>
      </c>
      <c r="H433" s="32" t="s">
        <v>5492</v>
      </c>
      <c r="I433" s="42"/>
      <c r="J433" s="29"/>
      <c r="K433" s="29"/>
    </row>
    <row r="434" spans="1:11" ht="25.5">
      <c r="A434" s="44">
        <v>421</v>
      </c>
      <c r="B434" s="38">
        <v>42865</v>
      </c>
      <c r="C434" s="40">
        <v>403014</v>
      </c>
      <c r="D434" s="30" t="s">
        <v>5920</v>
      </c>
      <c r="E434" s="31">
        <v>15300000</v>
      </c>
      <c r="F434" s="31">
        <v>15300000</v>
      </c>
      <c r="G434" s="31">
        <f t="shared" si="7"/>
        <v>0</v>
      </c>
      <c r="H434" s="32" t="s">
        <v>5493</v>
      </c>
      <c r="I434" s="42"/>
      <c r="J434" s="29"/>
      <c r="K434" s="29"/>
    </row>
    <row r="435" spans="1:11" ht="38.25">
      <c r="A435" s="44">
        <v>422</v>
      </c>
      <c r="B435" s="38">
        <v>42865</v>
      </c>
      <c r="C435" s="40">
        <v>392266</v>
      </c>
      <c r="D435" s="30" t="s">
        <v>5921</v>
      </c>
      <c r="E435" s="31">
        <v>12750000</v>
      </c>
      <c r="F435" s="31">
        <v>12750000</v>
      </c>
      <c r="G435" s="31">
        <f t="shared" si="7"/>
        <v>0</v>
      </c>
      <c r="H435" s="32" t="s">
        <v>5494</v>
      </c>
      <c r="I435" s="42"/>
      <c r="J435" s="29"/>
      <c r="K435" s="29"/>
    </row>
    <row r="436" spans="1:11" ht="25.5">
      <c r="A436" s="44">
        <v>423</v>
      </c>
      <c r="B436" s="38">
        <v>42865</v>
      </c>
      <c r="C436" s="40">
        <v>392667</v>
      </c>
      <c r="D436" s="30" t="s">
        <v>5922</v>
      </c>
      <c r="E436" s="31">
        <v>7500000</v>
      </c>
      <c r="F436" s="31">
        <v>7500000</v>
      </c>
      <c r="G436" s="31">
        <f t="shared" si="7"/>
        <v>0</v>
      </c>
      <c r="H436" s="32" t="s">
        <v>5495</v>
      </c>
      <c r="I436" s="42"/>
      <c r="J436" s="29"/>
      <c r="K436" s="29"/>
    </row>
    <row r="437" spans="1:11" ht="25.5">
      <c r="A437" s="44">
        <v>424</v>
      </c>
      <c r="B437" s="38">
        <v>42865</v>
      </c>
      <c r="C437" s="40">
        <v>403835</v>
      </c>
      <c r="D437" s="30" t="s">
        <v>5923</v>
      </c>
      <c r="E437" s="31">
        <v>3400000</v>
      </c>
      <c r="F437" s="31">
        <v>3400000</v>
      </c>
      <c r="G437" s="31">
        <f t="shared" si="7"/>
        <v>0</v>
      </c>
      <c r="H437" s="32" t="s">
        <v>5496</v>
      </c>
      <c r="I437" s="42"/>
      <c r="J437" s="29"/>
      <c r="K437" s="29"/>
    </row>
    <row r="438" spans="1:11" ht="25.5">
      <c r="A438" s="44">
        <v>425</v>
      </c>
      <c r="B438" s="38">
        <v>42865</v>
      </c>
      <c r="C438" s="40">
        <v>392668</v>
      </c>
      <c r="D438" s="30" t="s">
        <v>5924</v>
      </c>
      <c r="E438" s="31">
        <v>7500000</v>
      </c>
      <c r="F438" s="31">
        <v>7500000</v>
      </c>
      <c r="G438" s="31">
        <f t="shared" si="7"/>
        <v>0</v>
      </c>
      <c r="H438" s="32" t="s">
        <v>5497</v>
      </c>
      <c r="I438" s="42"/>
      <c r="J438" s="29"/>
      <c r="K438" s="29"/>
    </row>
    <row r="439" spans="1:11" ht="25.5">
      <c r="A439" s="44">
        <v>426</v>
      </c>
      <c r="B439" s="38">
        <v>42865</v>
      </c>
      <c r="C439" s="40">
        <v>392244</v>
      </c>
      <c r="D439" s="30" t="s">
        <v>5925</v>
      </c>
      <c r="E439" s="31">
        <v>3800000</v>
      </c>
      <c r="F439" s="31">
        <v>3800000</v>
      </c>
      <c r="G439" s="31">
        <f t="shared" si="7"/>
        <v>0</v>
      </c>
      <c r="H439" s="32" t="s">
        <v>5498</v>
      </c>
      <c r="I439" s="42"/>
      <c r="J439" s="29"/>
      <c r="K439" s="29"/>
    </row>
    <row r="440" spans="1:11" ht="25.5">
      <c r="A440" s="44">
        <v>427</v>
      </c>
      <c r="B440" s="38">
        <v>42865</v>
      </c>
      <c r="C440" s="40">
        <v>403067</v>
      </c>
      <c r="D440" s="30" t="s">
        <v>5926</v>
      </c>
      <c r="E440" s="31">
        <v>15300000</v>
      </c>
      <c r="F440" s="31">
        <v>15300000</v>
      </c>
      <c r="G440" s="31">
        <f t="shared" si="7"/>
        <v>0</v>
      </c>
      <c r="H440" s="32" t="s">
        <v>5499</v>
      </c>
      <c r="I440" s="42"/>
      <c r="J440" s="29"/>
      <c r="K440" s="29"/>
    </row>
    <row r="441" spans="1:11" ht="38.25">
      <c r="A441" s="44">
        <v>428</v>
      </c>
      <c r="B441" s="38">
        <v>42865</v>
      </c>
      <c r="C441" s="40">
        <v>400711</v>
      </c>
      <c r="D441" s="30" t="s">
        <v>5927</v>
      </c>
      <c r="E441" s="31">
        <v>3400000</v>
      </c>
      <c r="F441" s="31">
        <v>3400000</v>
      </c>
      <c r="G441" s="31">
        <f t="shared" si="7"/>
        <v>0</v>
      </c>
      <c r="H441" s="32" t="s">
        <v>5500</v>
      </c>
      <c r="I441" s="42"/>
      <c r="J441" s="29"/>
      <c r="K441" s="29"/>
    </row>
    <row r="442" spans="1:11">
      <c r="A442" s="44">
        <v>429</v>
      </c>
      <c r="B442" s="38">
        <v>42865</v>
      </c>
      <c r="C442" s="40">
        <v>400829</v>
      </c>
      <c r="D442" s="30" t="s">
        <v>5928</v>
      </c>
      <c r="E442" s="31">
        <v>15300000</v>
      </c>
      <c r="F442" s="31">
        <v>15300000</v>
      </c>
      <c r="G442" s="31">
        <f t="shared" si="7"/>
        <v>0</v>
      </c>
      <c r="H442" s="32" t="s">
        <v>5501</v>
      </c>
      <c r="I442" s="42"/>
      <c r="J442" s="29"/>
      <c r="K442" s="29"/>
    </row>
    <row r="443" spans="1:11" ht="25.5">
      <c r="A443" s="44">
        <v>430</v>
      </c>
      <c r="B443" s="38">
        <v>42865</v>
      </c>
      <c r="C443" s="40">
        <v>401159</v>
      </c>
      <c r="D443" s="30" t="s">
        <v>5929</v>
      </c>
      <c r="E443" s="31">
        <v>3600000</v>
      </c>
      <c r="F443" s="31">
        <v>3600000</v>
      </c>
      <c r="G443" s="31">
        <f t="shared" si="7"/>
        <v>0</v>
      </c>
      <c r="H443" s="32" t="s">
        <v>5502</v>
      </c>
      <c r="I443" s="42"/>
      <c r="J443" s="29"/>
      <c r="K443" s="29"/>
    </row>
    <row r="444" spans="1:11" ht="25.5">
      <c r="A444" s="44">
        <v>431</v>
      </c>
      <c r="B444" s="38">
        <v>42865</v>
      </c>
      <c r="C444" s="40">
        <v>402368</v>
      </c>
      <c r="D444" s="30" t="s">
        <v>5930</v>
      </c>
      <c r="E444" s="31">
        <v>10000000</v>
      </c>
      <c r="F444" s="31">
        <v>10000000</v>
      </c>
      <c r="G444" s="31">
        <f t="shared" si="7"/>
        <v>0</v>
      </c>
      <c r="H444" s="32" t="s">
        <v>5503</v>
      </c>
      <c r="I444" s="42"/>
      <c r="J444" s="29"/>
      <c r="K444" s="29"/>
    </row>
    <row r="445" spans="1:11" ht="38.25">
      <c r="A445" s="44">
        <v>432</v>
      </c>
      <c r="B445" s="38">
        <v>42865</v>
      </c>
      <c r="C445" s="40" t="s">
        <v>5071</v>
      </c>
      <c r="D445" s="30" t="s">
        <v>5931</v>
      </c>
      <c r="E445" s="31">
        <v>19700000</v>
      </c>
      <c r="F445" s="31">
        <v>19700000</v>
      </c>
      <c r="G445" s="31">
        <f t="shared" si="7"/>
        <v>0</v>
      </c>
      <c r="H445" s="32" t="s">
        <v>5505</v>
      </c>
      <c r="I445" s="42"/>
      <c r="J445" s="29"/>
      <c r="K445" s="29"/>
    </row>
    <row r="446" spans="1:11">
      <c r="A446" s="44">
        <v>433</v>
      </c>
      <c r="B446" s="38">
        <v>42865</v>
      </c>
      <c r="C446" s="40">
        <v>393003</v>
      </c>
      <c r="D446" s="30" t="s">
        <v>5932</v>
      </c>
      <c r="E446" s="31">
        <v>3400000</v>
      </c>
      <c r="F446" s="31">
        <v>3400000</v>
      </c>
      <c r="G446" s="31">
        <f t="shared" si="7"/>
        <v>0</v>
      </c>
      <c r="H446" s="32" t="s">
        <v>5506</v>
      </c>
      <c r="I446" s="42"/>
      <c r="J446" s="29"/>
      <c r="K446" s="29"/>
    </row>
    <row r="447" spans="1:11" ht="25.5">
      <c r="A447" s="44">
        <v>434</v>
      </c>
      <c r="B447" s="38">
        <v>42865</v>
      </c>
      <c r="C447" s="40">
        <v>391460</v>
      </c>
      <c r="D447" s="30" t="s">
        <v>5933</v>
      </c>
      <c r="E447" s="31">
        <v>12750000</v>
      </c>
      <c r="F447" s="31">
        <v>12750000</v>
      </c>
      <c r="G447" s="31">
        <f t="shared" si="7"/>
        <v>0</v>
      </c>
      <c r="H447" s="32" t="s">
        <v>5508</v>
      </c>
      <c r="I447" s="42"/>
      <c r="J447" s="29"/>
      <c r="K447" s="29"/>
    </row>
    <row r="448" spans="1:11">
      <c r="A448" s="44">
        <v>435</v>
      </c>
      <c r="B448" s="38">
        <v>42865</v>
      </c>
      <c r="C448" s="40">
        <v>390829</v>
      </c>
      <c r="D448" s="30" t="s">
        <v>5934</v>
      </c>
      <c r="E448" s="31">
        <v>12750000</v>
      </c>
      <c r="F448" s="31">
        <v>12750000</v>
      </c>
      <c r="G448" s="31">
        <f t="shared" si="7"/>
        <v>0</v>
      </c>
      <c r="H448" s="32" t="s">
        <v>5509</v>
      </c>
      <c r="I448" s="42"/>
      <c r="J448" s="29"/>
      <c r="K448" s="29"/>
    </row>
    <row r="449" spans="1:11">
      <c r="A449" s="44">
        <v>436</v>
      </c>
      <c r="B449" s="38">
        <v>42865</v>
      </c>
      <c r="C449" s="40">
        <v>390759</v>
      </c>
      <c r="D449" s="30" t="s">
        <v>5935</v>
      </c>
      <c r="E449" s="31">
        <v>12750000</v>
      </c>
      <c r="F449" s="31">
        <v>12750000</v>
      </c>
      <c r="G449" s="31">
        <f t="shared" si="7"/>
        <v>0</v>
      </c>
      <c r="H449" s="32" t="s">
        <v>5510</v>
      </c>
      <c r="I449" s="42"/>
      <c r="J449" s="29"/>
      <c r="K449" s="29"/>
    </row>
    <row r="450" spans="1:11" ht="38.25">
      <c r="A450" s="44">
        <v>437</v>
      </c>
      <c r="B450" s="38">
        <v>42865</v>
      </c>
      <c r="C450" s="40">
        <v>392236</v>
      </c>
      <c r="D450" s="30" t="s">
        <v>5936</v>
      </c>
      <c r="E450" s="31">
        <v>3800000</v>
      </c>
      <c r="F450" s="31">
        <v>3800000</v>
      </c>
      <c r="G450" s="31">
        <f t="shared" si="7"/>
        <v>0</v>
      </c>
      <c r="H450" s="32" t="s">
        <v>5511</v>
      </c>
      <c r="I450" s="42"/>
      <c r="J450" s="29"/>
      <c r="K450" s="29"/>
    </row>
    <row r="451" spans="1:11" ht="25.5">
      <c r="A451" s="44">
        <v>438</v>
      </c>
      <c r="B451" s="38">
        <v>42865</v>
      </c>
      <c r="C451" s="40">
        <v>403069</v>
      </c>
      <c r="D451" s="30" t="s">
        <v>5937</v>
      </c>
      <c r="E451" s="31">
        <v>15300000</v>
      </c>
      <c r="F451" s="31">
        <v>15300000</v>
      </c>
      <c r="G451" s="31">
        <f t="shared" si="7"/>
        <v>0</v>
      </c>
      <c r="H451" s="32" t="s">
        <v>5512</v>
      </c>
      <c r="I451" s="42"/>
      <c r="J451" s="29"/>
      <c r="K451" s="29"/>
    </row>
    <row r="452" spans="1:11" ht="25.5">
      <c r="A452" s="44">
        <v>439</v>
      </c>
      <c r="B452" s="38">
        <v>42865</v>
      </c>
      <c r="C452" s="40">
        <v>404043</v>
      </c>
      <c r="D452" s="30" t="s">
        <v>5938</v>
      </c>
      <c r="E452" s="31">
        <v>7000000</v>
      </c>
      <c r="F452" s="31">
        <v>7000000</v>
      </c>
      <c r="G452" s="31">
        <f t="shared" si="7"/>
        <v>0</v>
      </c>
      <c r="H452" s="32" t="s">
        <v>5513</v>
      </c>
      <c r="I452" s="42"/>
      <c r="J452" s="29"/>
      <c r="K452" s="29"/>
    </row>
    <row r="453" spans="1:11" ht="25.5">
      <c r="A453" s="44">
        <v>440</v>
      </c>
      <c r="B453" s="38">
        <v>42865</v>
      </c>
      <c r="C453" s="40">
        <v>401349</v>
      </c>
      <c r="D453" s="30" t="s">
        <v>3855</v>
      </c>
      <c r="E453" s="31">
        <v>4000000</v>
      </c>
      <c r="F453" s="31">
        <v>4000000</v>
      </c>
      <c r="G453" s="31">
        <f t="shared" si="7"/>
        <v>0</v>
      </c>
      <c r="H453" s="32" t="s">
        <v>5514</v>
      </c>
      <c r="I453" s="42"/>
      <c r="J453" s="29"/>
      <c r="K453" s="29"/>
    </row>
    <row r="454" spans="1:11" ht="25.5">
      <c r="A454" s="44">
        <v>441</v>
      </c>
      <c r="B454" s="38">
        <v>42865</v>
      </c>
      <c r="C454" s="40">
        <v>400723</v>
      </c>
      <c r="D454" s="30" t="s">
        <v>5939</v>
      </c>
      <c r="E454" s="31">
        <v>3800000</v>
      </c>
      <c r="F454" s="31">
        <v>3800000</v>
      </c>
      <c r="G454" s="31">
        <f t="shared" si="7"/>
        <v>0</v>
      </c>
      <c r="H454" s="32" t="s">
        <v>5515</v>
      </c>
      <c r="I454" s="42"/>
      <c r="J454" s="29"/>
      <c r="K454" s="29"/>
    </row>
    <row r="455" spans="1:11" ht="25.5">
      <c r="A455" s="44">
        <v>442</v>
      </c>
      <c r="B455" s="38">
        <v>42865</v>
      </c>
      <c r="C455" s="40">
        <v>392666</v>
      </c>
      <c r="D455" s="30" t="s">
        <v>5940</v>
      </c>
      <c r="E455" s="31">
        <v>7500000</v>
      </c>
      <c r="F455" s="31">
        <v>7500000</v>
      </c>
      <c r="G455" s="31">
        <f t="shared" si="7"/>
        <v>0</v>
      </c>
      <c r="H455" s="32" t="s">
        <v>5516</v>
      </c>
      <c r="I455" s="42"/>
      <c r="J455" s="29"/>
      <c r="K455" s="29"/>
    </row>
    <row r="456" spans="1:11" ht="25.5">
      <c r="A456" s="44">
        <v>443</v>
      </c>
      <c r="B456" s="38">
        <v>42865</v>
      </c>
      <c r="C456" s="40">
        <v>403618</v>
      </c>
      <c r="D456" s="30" t="s">
        <v>5941</v>
      </c>
      <c r="E456" s="31">
        <v>2400000</v>
      </c>
      <c r="F456" s="31">
        <v>2400000</v>
      </c>
      <c r="G456" s="31">
        <f t="shared" si="7"/>
        <v>0</v>
      </c>
      <c r="H456" s="32" t="s">
        <v>5517</v>
      </c>
      <c r="I456" s="42"/>
      <c r="J456" s="29"/>
      <c r="K456" s="29"/>
    </row>
    <row r="457" spans="1:11" ht="38.25">
      <c r="A457" s="44">
        <v>444</v>
      </c>
      <c r="B457" s="38">
        <v>42865</v>
      </c>
      <c r="C457" s="40">
        <v>393029</v>
      </c>
      <c r="D457" s="30" t="s">
        <v>5942</v>
      </c>
      <c r="E457" s="31">
        <v>3400000</v>
      </c>
      <c r="F457" s="31">
        <v>3400000</v>
      </c>
      <c r="G457" s="31">
        <f t="shared" si="7"/>
        <v>0</v>
      </c>
      <c r="H457" s="32" t="s">
        <v>5518</v>
      </c>
      <c r="I457" s="42"/>
      <c r="J457" s="29"/>
      <c r="K457" s="29"/>
    </row>
    <row r="458" spans="1:11" ht="25.5">
      <c r="A458" s="44">
        <v>445</v>
      </c>
      <c r="B458" s="38">
        <v>42865</v>
      </c>
      <c r="C458" s="40">
        <v>390936</v>
      </c>
      <c r="D458" s="30" t="s">
        <v>5943</v>
      </c>
      <c r="E458" s="31">
        <v>3800000</v>
      </c>
      <c r="F458" s="31">
        <v>3800000</v>
      </c>
      <c r="G458" s="31">
        <f t="shared" si="7"/>
        <v>0</v>
      </c>
      <c r="H458" s="32" t="s">
        <v>5519</v>
      </c>
      <c r="I458" s="42"/>
      <c r="J458" s="29"/>
      <c r="K458" s="29"/>
    </row>
    <row r="459" spans="1:11" ht="25.5">
      <c r="A459" s="44">
        <v>446</v>
      </c>
      <c r="B459" s="38">
        <v>42865</v>
      </c>
      <c r="C459" s="40">
        <v>403424</v>
      </c>
      <c r="D459" s="30" t="s">
        <v>5944</v>
      </c>
      <c r="E459" s="31">
        <v>2400000</v>
      </c>
      <c r="F459" s="31">
        <v>2400000</v>
      </c>
      <c r="G459" s="31">
        <f t="shared" si="7"/>
        <v>0</v>
      </c>
      <c r="H459" s="32" t="s">
        <v>5520</v>
      </c>
      <c r="I459" s="42"/>
      <c r="J459" s="29"/>
      <c r="K459" s="29"/>
    </row>
    <row r="460" spans="1:11" ht="25.5">
      <c r="A460" s="44">
        <v>447</v>
      </c>
      <c r="B460" s="38">
        <v>42865</v>
      </c>
      <c r="C460" s="40" t="s">
        <v>5072</v>
      </c>
      <c r="D460" s="30" t="s">
        <v>5910</v>
      </c>
      <c r="E460" s="31">
        <v>19700000</v>
      </c>
      <c r="F460" s="31">
        <v>19700000</v>
      </c>
      <c r="G460" s="31">
        <f t="shared" ref="G460:G469" si="8">F460-E460</f>
        <v>0</v>
      </c>
      <c r="H460" s="32" t="s">
        <v>5521</v>
      </c>
      <c r="I460" s="42"/>
      <c r="J460" s="29"/>
      <c r="K460" s="29"/>
    </row>
    <row r="461" spans="1:11" ht="25.5">
      <c r="A461" s="44">
        <v>448</v>
      </c>
      <c r="B461" s="38">
        <v>42865</v>
      </c>
      <c r="C461" s="40">
        <v>403670</v>
      </c>
      <c r="D461" s="30" t="s">
        <v>5945</v>
      </c>
      <c r="E461" s="31">
        <v>2400000</v>
      </c>
      <c r="F461" s="31">
        <v>2400000</v>
      </c>
      <c r="G461" s="31">
        <f t="shared" si="8"/>
        <v>0</v>
      </c>
      <c r="H461" s="32" t="s">
        <v>5522</v>
      </c>
      <c r="I461" s="42"/>
      <c r="J461" s="29"/>
      <c r="K461" s="29"/>
    </row>
    <row r="462" spans="1:11" ht="25.5">
      <c r="A462" s="44">
        <v>449</v>
      </c>
      <c r="B462" s="38">
        <v>42865</v>
      </c>
      <c r="C462" s="40">
        <v>402929</v>
      </c>
      <c r="D462" s="30" t="s">
        <v>5946</v>
      </c>
      <c r="E462" s="31">
        <v>15300000</v>
      </c>
      <c r="F462" s="31">
        <v>15300000</v>
      </c>
      <c r="G462" s="31">
        <f t="shared" si="8"/>
        <v>0</v>
      </c>
      <c r="H462" s="32" t="s">
        <v>5523</v>
      </c>
      <c r="I462" s="42"/>
      <c r="J462" s="29"/>
      <c r="K462" s="29"/>
    </row>
    <row r="463" spans="1:11" ht="25.5">
      <c r="A463" s="44">
        <v>450</v>
      </c>
      <c r="B463" s="38">
        <v>42865</v>
      </c>
      <c r="C463" s="40">
        <v>402540</v>
      </c>
      <c r="D463" s="30" t="s">
        <v>5947</v>
      </c>
      <c r="E463" s="31">
        <v>3800000</v>
      </c>
      <c r="F463" s="31">
        <v>3800000</v>
      </c>
      <c r="G463" s="31">
        <f t="shared" si="8"/>
        <v>0</v>
      </c>
      <c r="H463" s="32" t="s">
        <v>5524</v>
      </c>
      <c r="I463" s="42"/>
      <c r="J463" s="29"/>
      <c r="K463" s="29"/>
    </row>
    <row r="464" spans="1:11" ht="38.25">
      <c r="A464" s="44">
        <v>451</v>
      </c>
      <c r="B464" s="38">
        <v>42865</v>
      </c>
      <c r="C464" s="40">
        <v>401004</v>
      </c>
      <c r="D464" s="30" t="s">
        <v>5948</v>
      </c>
      <c r="E464" s="31">
        <v>3800000</v>
      </c>
      <c r="F464" s="31">
        <v>3800000</v>
      </c>
      <c r="G464" s="31">
        <f t="shared" si="8"/>
        <v>0</v>
      </c>
      <c r="H464" s="32" t="s">
        <v>5525</v>
      </c>
      <c r="I464" s="42"/>
      <c r="J464" s="29"/>
      <c r="K464" s="29"/>
    </row>
    <row r="465" spans="1:11" ht="25.5">
      <c r="A465" s="44">
        <v>452</v>
      </c>
      <c r="B465" s="38">
        <v>42865</v>
      </c>
      <c r="C465" s="40">
        <v>400959</v>
      </c>
      <c r="D465" s="30" t="s">
        <v>5949</v>
      </c>
      <c r="E465" s="31">
        <v>17000000</v>
      </c>
      <c r="F465" s="31">
        <v>17000000</v>
      </c>
      <c r="G465" s="31">
        <f t="shared" si="8"/>
        <v>0</v>
      </c>
      <c r="H465" s="32" t="s">
        <v>5526</v>
      </c>
      <c r="I465" s="42"/>
      <c r="J465" s="29"/>
      <c r="K465" s="29"/>
    </row>
    <row r="466" spans="1:11" ht="25.5">
      <c r="A466" s="44">
        <v>453</v>
      </c>
      <c r="B466" s="38">
        <v>42865</v>
      </c>
      <c r="C466" s="40">
        <v>401437</v>
      </c>
      <c r="D466" s="30" t="s">
        <v>5950</v>
      </c>
      <c r="E466" s="31">
        <v>3800000</v>
      </c>
      <c r="F466" s="31">
        <v>3800000</v>
      </c>
      <c r="G466" s="31">
        <f t="shared" si="8"/>
        <v>0</v>
      </c>
      <c r="H466" s="32" t="s">
        <v>5527</v>
      </c>
      <c r="I466" s="42"/>
      <c r="J466" s="29"/>
      <c r="K466" s="29"/>
    </row>
    <row r="467" spans="1:11" ht="25.5">
      <c r="A467" s="44">
        <v>454</v>
      </c>
      <c r="B467" s="38">
        <v>42865</v>
      </c>
      <c r="C467" s="40">
        <v>402148</v>
      </c>
      <c r="D467" s="30" t="s">
        <v>5951</v>
      </c>
      <c r="E467" s="31">
        <v>15300000</v>
      </c>
      <c r="F467" s="31">
        <v>15300000</v>
      </c>
      <c r="G467" s="31">
        <f t="shared" si="8"/>
        <v>0</v>
      </c>
      <c r="H467" s="32" t="s">
        <v>5528</v>
      </c>
      <c r="I467" s="42"/>
      <c r="J467" s="29"/>
      <c r="K467" s="29"/>
    </row>
    <row r="468" spans="1:11" ht="25.5">
      <c r="A468" s="44">
        <v>455</v>
      </c>
      <c r="B468" s="38">
        <v>42865</v>
      </c>
      <c r="C468" s="40">
        <v>392311</v>
      </c>
      <c r="D468" s="30" t="s">
        <v>5952</v>
      </c>
      <c r="E468" s="31">
        <v>12750000</v>
      </c>
      <c r="F468" s="31">
        <v>12750000</v>
      </c>
      <c r="G468" s="31">
        <f t="shared" si="8"/>
        <v>0</v>
      </c>
      <c r="H468" s="32" t="s">
        <v>5529</v>
      </c>
      <c r="I468" s="42"/>
      <c r="J468" s="29"/>
      <c r="K468" s="29"/>
    </row>
    <row r="469" spans="1:11" ht="25.5">
      <c r="A469" s="44">
        <v>456</v>
      </c>
      <c r="B469" s="38">
        <v>42865</v>
      </c>
      <c r="C469" s="40">
        <v>382851</v>
      </c>
      <c r="D469" s="30" t="s">
        <v>5953</v>
      </c>
      <c r="E469" s="31">
        <v>2000000</v>
      </c>
      <c r="F469" s="31">
        <v>2000000</v>
      </c>
      <c r="G469" s="31">
        <f t="shared" si="8"/>
        <v>0</v>
      </c>
      <c r="H469" s="32" t="s">
        <v>5530</v>
      </c>
      <c r="I469" s="42"/>
      <c r="J469" s="29"/>
      <c r="K469" s="29"/>
    </row>
    <row r="470" spans="1:11" s="28" customFormat="1" ht="15" customHeight="1">
      <c r="A470" s="24"/>
      <c r="B470" s="90" t="s">
        <v>7</v>
      </c>
      <c r="C470" s="91"/>
      <c r="D470" s="92"/>
      <c r="E470" s="26">
        <f>SUM(E471:E862)</f>
        <v>0</v>
      </c>
      <c r="F470" s="26">
        <f>F9+F13</f>
        <v>1949492000</v>
      </c>
      <c r="G470" s="26">
        <f>SUM(G471:G862)</f>
        <v>0</v>
      </c>
      <c r="H470" s="24"/>
      <c r="I470" s="24"/>
      <c r="J470" s="24"/>
      <c r="K470" s="24"/>
    </row>
  </sheetData>
  <mergeCells count="17"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B470:D470"/>
    <mergeCell ref="H7:H8"/>
    <mergeCell ref="I7:I8"/>
    <mergeCell ref="J7:J8"/>
    <mergeCell ref="K7:K8"/>
    <mergeCell ref="B9:D9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0"/>
  <sheetViews>
    <sheetView topLeftCell="A54" workbookViewId="0">
      <selection activeCell="A16" sqref="A16:XFD67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449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SUM(E13:E67)</f>
        <v>256440000</v>
      </c>
      <c r="F12" s="26">
        <f>SUM(F13:F67)</f>
        <v>260040000</v>
      </c>
      <c r="G12" s="26">
        <f>SUM(G13:G67)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 t="shared" ref="G16:G47" si="0"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si="0"/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ref="G48:G67" si="1">F48-E48</f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1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1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1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1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1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1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1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1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1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1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1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1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1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1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1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1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1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1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1"/>
        <v>0</v>
      </c>
      <c r="H67" s="32" t="s">
        <v>567</v>
      </c>
      <c r="I67" s="8"/>
      <c r="J67" s="29"/>
      <c r="K67" s="29"/>
    </row>
    <row r="68" spans="1:11">
      <c r="A68" s="9" t="s">
        <v>7</v>
      </c>
      <c r="B68" s="9"/>
      <c r="C68" s="37"/>
      <c r="D68" s="21"/>
      <c r="E68" s="10">
        <f>E9+E12</f>
        <v>256440000</v>
      </c>
      <c r="F68" s="10">
        <f>F9+F12</f>
        <v>260040000</v>
      </c>
      <c r="G68" s="10">
        <f>G9+G12</f>
        <v>3600000</v>
      </c>
      <c r="H68" s="11"/>
      <c r="I68" s="8"/>
      <c r="J68" s="9"/>
      <c r="K68" s="9"/>
    </row>
    <row r="69" spans="1:11" ht="15">
      <c r="F69" s="43">
        <v>260040000</v>
      </c>
    </row>
    <row r="70" spans="1:11">
      <c r="F70" s="3">
        <f>F68-F69</f>
        <v>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8"/>
  <sheetViews>
    <sheetView tabSelected="1"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7.8554687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6725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90" t="s">
        <v>16</v>
      </c>
      <c r="C9" s="91"/>
      <c r="D9" s="92"/>
      <c r="E9" s="26">
        <f>E10</f>
        <v>0</v>
      </c>
      <c r="F9" s="26">
        <f>F10</f>
        <v>200000</v>
      </c>
      <c r="G9" s="26">
        <f>G10</f>
        <v>200000</v>
      </c>
      <c r="H9" s="24"/>
      <c r="I9" s="27"/>
      <c r="J9" s="24"/>
      <c r="K9" s="24"/>
    </row>
    <row r="10" spans="1:11" ht="25.5">
      <c r="A10" s="44">
        <v>1</v>
      </c>
      <c r="B10" s="38">
        <v>42866</v>
      </c>
      <c r="C10" s="40">
        <v>362569</v>
      </c>
      <c r="D10" s="30" t="s">
        <v>6717</v>
      </c>
      <c r="E10" s="31">
        <v>0</v>
      </c>
      <c r="F10" s="31">
        <v>200000</v>
      </c>
      <c r="G10" s="31">
        <f>F10-E10</f>
        <v>200000</v>
      </c>
      <c r="H10" s="32" t="s">
        <v>6702</v>
      </c>
      <c r="I10" s="42" t="s">
        <v>6718</v>
      </c>
      <c r="J10" s="29"/>
      <c r="K10" s="29"/>
    </row>
    <row r="11" spans="1:11" s="28" customFormat="1" ht="15" customHeight="1">
      <c r="A11" s="24" t="s">
        <v>3929</v>
      </c>
      <c r="B11" s="90" t="s">
        <v>13</v>
      </c>
      <c r="C11" s="91"/>
      <c r="D11" s="92"/>
      <c r="E11" s="26">
        <f>SUM(E12:E437)</f>
        <v>1860190000</v>
      </c>
      <c r="F11" s="26">
        <f>SUM(F12:F437)</f>
        <v>1867330000</v>
      </c>
      <c r="G11" s="26">
        <f>SUM(G12:G437)</f>
        <v>7140000</v>
      </c>
      <c r="H11" s="24"/>
      <c r="I11" s="24"/>
      <c r="J11" s="24"/>
      <c r="K11" s="24"/>
    </row>
    <row r="12" spans="1:11">
      <c r="A12" s="44">
        <v>1</v>
      </c>
      <c r="B12" s="38">
        <v>42866</v>
      </c>
      <c r="C12" s="40">
        <v>403765</v>
      </c>
      <c r="D12" s="30" t="s">
        <v>5999</v>
      </c>
      <c r="E12" s="31">
        <f>VLOOKUP(C12,'[2]DU LIEU'!A:E,5,0)</f>
        <v>3400000</v>
      </c>
      <c r="F12" s="31">
        <v>3500000</v>
      </c>
      <c r="G12" s="31">
        <f>F12-E12</f>
        <v>100000</v>
      </c>
      <c r="H12" s="32" t="s">
        <v>6328</v>
      </c>
      <c r="I12" s="42"/>
      <c r="J12" s="29"/>
      <c r="K12" s="29"/>
    </row>
    <row r="13" spans="1:11">
      <c r="A13" s="44">
        <v>2</v>
      </c>
      <c r="B13" s="38">
        <v>42866</v>
      </c>
      <c r="C13" s="40">
        <v>400451</v>
      </c>
      <c r="D13" s="30" t="s">
        <v>6010</v>
      </c>
      <c r="E13" s="31">
        <f>VLOOKUP(C13,'[2]DU LIEU'!A:E,5,0)</f>
        <v>3600000</v>
      </c>
      <c r="F13" s="31">
        <v>4000000</v>
      </c>
      <c r="G13" s="31">
        <f>F13-E13</f>
        <v>400000</v>
      </c>
      <c r="H13" s="32" t="s">
        <v>6339</v>
      </c>
      <c r="I13" s="42"/>
      <c r="J13" s="29"/>
      <c r="K13" s="29"/>
    </row>
    <row r="14" spans="1:11">
      <c r="A14" s="44">
        <v>3</v>
      </c>
      <c r="B14" s="38">
        <v>42866</v>
      </c>
      <c r="C14" s="40">
        <v>400551</v>
      </c>
      <c r="D14" s="30" t="s">
        <v>6032</v>
      </c>
      <c r="E14" s="31">
        <v>0</v>
      </c>
      <c r="F14" s="31">
        <v>1140000</v>
      </c>
      <c r="G14" s="31">
        <f>F14-E14</f>
        <v>1140000</v>
      </c>
      <c r="H14" s="32" t="s">
        <v>6363</v>
      </c>
      <c r="I14" s="42"/>
      <c r="J14" s="29"/>
      <c r="K14" s="29"/>
    </row>
    <row r="15" spans="1:11">
      <c r="A15" s="44">
        <v>4</v>
      </c>
      <c r="B15" s="38">
        <v>42866</v>
      </c>
      <c r="C15" s="40">
        <v>392839</v>
      </c>
      <c r="D15" s="30" t="s">
        <v>6033</v>
      </c>
      <c r="E15" s="31">
        <f>VLOOKUP(C15,'[2]DU LIEU'!A:E,5,0)</f>
        <v>3000000</v>
      </c>
      <c r="F15" s="31">
        <v>4700000</v>
      </c>
      <c r="G15" s="31">
        <f>F15-E15</f>
        <v>1700000</v>
      </c>
      <c r="H15" s="32" t="s">
        <v>6364</v>
      </c>
      <c r="I15" s="42"/>
      <c r="J15" s="29"/>
      <c r="K15" s="29"/>
    </row>
    <row r="16" spans="1:11">
      <c r="A16" s="44">
        <v>5</v>
      </c>
      <c r="B16" s="38">
        <v>42866</v>
      </c>
      <c r="C16" s="40">
        <v>390980</v>
      </c>
      <c r="D16" s="30" t="s">
        <v>820</v>
      </c>
      <c r="E16" s="31">
        <f>VLOOKUP(C16,'[2]DU LIEU'!A:E,5,0)</f>
        <v>14500000</v>
      </c>
      <c r="F16" s="31">
        <v>15500000</v>
      </c>
      <c r="G16" s="31">
        <f>F16-E16</f>
        <v>1000000</v>
      </c>
      <c r="H16" s="32" t="s">
        <v>6416</v>
      </c>
      <c r="I16" s="42"/>
      <c r="J16" s="29"/>
      <c r="K16" s="29"/>
    </row>
    <row r="17" spans="1:11">
      <c r="A17" s="44">
        <v>6</v>
      </c>
      <c r="B17" s="38">
        <v>42866</v>
      </c>
      <c r="C17" s="40">
        <v>390963</v>
      </c>
      <c r="D17" s="30" t="s">
        <v>6186</v>
      </c>
      <c r="E17" s="31">
        <f>VLOOKUP(C17,'[2]DU LIEU'!A:E,5,0)</f>
        <v>3400000</v>
      </c>
      <c r="F17" s="31">
        <v>3600000</v>
      </c>
      <c r="G17" s="31">
        <f>F17-E17</f>
        <v>200000</v>
      </c>
      <c r="H17" s="32" t="s">
        <v>6536</v>
      </c>
      <c r="I17" s="42"/>
      <c r="J17" s="29"/>
      <c r="K17" s="29"/>
    </row>
    <row r="18" spans="1:11">
      <c r="A18" s="44">
        <v>7</v>
      </c>
      <c r="B18" s="38">
        <v>42866</v>
      </c>
      <c r="C18" s="40">
        <v>404038</v>
      </c>
      <c r="D18" s="30" t="str">
        <f>VLOOKUP(C18,'[2]DU LIEU'!A:E,2,0)</f>
        <v>Nguyễn Thu Ngà</v>
      </c>
      <c r="E18" s="31">
        <f>VLOOKUP(C18,'[2]DU LIEU'!A:E,5,0)</f>
        <v>3800000</v>
      </c>
      <c r="F18" s="31">
        <v>6400000</v>
      </c>
      <c r="G18" s="31">
        <f>F18-E18</f>
        <v>2600000</v>
      </c>
      <c r="H18" s="32" t="s">
        <v>6666</v>
      </c>
      <c r="I18" s="42"/>
      <c r="J18" s="29"/>
      <c r="K18" s="29"/>
    </row>
    <row r="19" spans="1:11">
      <c r="A19" s="44">
        <v>8</v>
      </c>
      <c r="B19" s="38">
        <v>42866</v>
      </c>
      <c r="C19" s="40" t="s">
        <v>5955</v>
      </c>
      <c r="D19" s="30" t="s">
        <v>5961</v>
      </c>
      <c r="E19" s="31">
        <f>VLOOKUP(C19,'[2]DU LIEU'!A:E,5,0)</f>
        <v>7880000</v>
      </c>
      <c r="F19" s="31">
        <v>7880000</v>
      </c>
      <c r="G19" s="31">
        <f>F19-E19</f>
        <v>0</v>
      </c>
      <c r="H19" s="32" t="s">
        <v>6288</v>
      </c>
      <c r="I19" s="42"/>
      <c r="J19" s="29"/>
      <c r="K19" s="29"/>
    </row>
    <row r="20" spans="1:11">
      <c r="A20" s="44">
        <v>9</v>
      </c>
      <c r="B20" s="38">
        <v>42866</v>
      </c>
      <c r="C20" s="40">
        <v>403867</v>
      </c>
      <c r="D20" s="30" t="s">
        <v>5962</v>
      </c>
      <c r="E20" s="31">
        <f>VLOOKUP(C20,'[2]DU LIEU'!A:E,5,0)</f>
        <v>3400000</v>
      </c>
      <c r="F20" s="31">
        <v>3400000</v>
      </c>
      <c r="G20" s="31">
        <f t="shared" ref="G20:G81" si="0">F20-E20</f>
        <v>0</v>
      </c>
      <c r="H20" s="32" t="s">
        <v>6289</v>
      </c>
      <c r="I20" s="42"/>
      <c r="J20" s="29"/>
      <c r="K20" s="29"/>
    </row>
    <row r="21" spans="1:11">
      <c r="A21" s="44">
        <v>10</v>
      </c>
      <c r="B21" s="38">
        <v>42866</v>
      </c>
      <c r="C21" s="40">
        <v>402558</v>
      </c>
      <c r="D21" s="30" t="s">
        <v>5963</v>
      </c>
      <c r="E21" s="31">
        <f>VLOOKUP(C21,'[2]DU LIEU'!A:E,5,0)</f>
        <v>1140000</v>
      </c>
      <c r="F21" s="31">
        <v>1140000</v>
      </c>
      <c r="G21" s="31">
        <f t="shared" si="0"/>
        <v>0</v>
      </c>
      <c r="H21" s="32" t="s">
        <v>6290</v>
      </c>
      <c r="I21" s="42"/>
      <c r="J21" s="29"/>
      <c r="K21" s="29"/>
    </row>
    <row r="22" spans="1:11">
      <c r="A22" s="44">
        <v>11</v>
      </c>
      <c r="B22" s="38">
        <v>42866</v>
      </c>
      <c r="C22" s="40">
        <v>392071</v>
      </c>
      <c r="D22" s="30" t="s">
        <v>5964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6291</v>
      </c>
      <c r="I22" s="42"/>
      <c r="J22" s="29"/>
      <c r="K22" s="29"/>
    </row>
    <row r="23" spans="1:11">
      <c r="A23" s="44">
        <v>12</v>
      </c>
      <c r="B23" s="38">
        <v>42866</v>
      </c>
      <c r="C23" s="40">
        <v>402006</v>
      </c>
      <c r="D23" s="30" t="s">
        <v>5965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6292</v>
      </c>
      <c r="I23" s="42"/>
      <c r="J23" s="29"/>
      <c r="K23" s="29"/>
    </row>
    <row r="24" spans="1:11">
      <c r="A24" s="44">
        <v>13</v>
      </c>
      <c r="B24" s="38">
        <v>42866</v>
      </c>
      <c r="C24" s="40">
        <v>381045</v>
      </c>
      <c r="D24" s="30" t="s">
        <v>5966</v>
      </c>
      <c r="E24" s="31">
        <f>VLOOKUP(C24,'[2]DU LIEU'!A:E,5,0)</f>
        <v>1200000</v>
      </c>
      <c r="F24" s="31">
        <v>1200000</v>
      </c>
      <c r="G24" s="31">
        <f t="shared" si="0"/>
        <v>0</v>
      </c>
      <c r="H24" s="32" t="s">
        <v>6293</v>
      </c>
      <c r="I24" s="42"/>
      <c r="J24" s="29"/>
      <c r="K24" s="29"/>
    </row>
    <row r="25" spans="1:11">
      <c r="A25" s="44">
        <v>14</v>
      </c>
      <c r="B25" s="38">
        <v>42866</v>
      </c>
      <c r="C25" s="40">
        <v>382374</v>
      </c>
      <c r="D25" s="30" t="s">
        <v>5967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6294</v>
      </c>
      <c r="I25" s="42"/>
      <c r="J25" s="29"/>
      <c r="K25" s="29"/>
    </row>
    <row r="26" spans="1:11">
      <c r="A26" s="44">
        <v>15</v>
      </c>
      <c r="B26" s="38">
        <v>42866</v>
      </c>
      <c r="C26" s="40">
        <v>392313</v>
      </c>
      <c r="D26" s="30" t="s">
        <v>873</v>
      </c>
      <c r="E26" s="31">
        <f>VLOOKUP(C26,'[2]DU LIEU'!A:E,5,0)</f>
        <v>3000000</v>
      </c>
      <c r="F26" s="31">
        <v>3000000</v>
      </c>
      <c r="G26" s="31">
        <f t="shared" si="0"/>
        <v>0</v>
      </c>
      <c r="H26" s="32" t="s">
        <v>6295</v>
      </c>
      <c r="I26" s="42"/>
      <c r="J26" s="29"/>
      <c r="K26" s="29"/>
    </row>
    <row r="27" spans="1:11">
      <c r="A27" s="44">
        <v>16</v>
      </c>
      <c r="B27" s="38">
        <v>42866</v>
      </c>
      <c r="C27" s="60">
        <v>381059</v>
      </c>
      <c r="D27" s="61" t="s">
        <v>5968</v>
      </c>
      <c r="E27" s="31">
        <f>VLOOKUP(C27,'[2]DU LIEU'!A:E,5,0)</f>
        <v>800000</v>
      </c>
      <c r="F27" s="62">
        <v>800000</v>
      </c>
      <c r="G27" s="31">
        <f t="shared" si="0"/>
        <v>0</v>
      </c>
      <c r="H27" s="63" t="s">
        <v>6296</v>
      </c>
      <c r="I27" s="64"/>
      <c r="J27" s="29"/>
      <c r="K27" s="29"/>
    </row>
    <row r="28" spans="1:11">
      <c r="A28" s="44">
        <v>17</v>
      </c>
      <c r="B28" s="38">
        <v>42866</v>
      </c>
      <c r="C28" s="40">
        <v>381040</v>
      </c>
      <c r="D28" s="30" t="s">
        <v>5969</v>
      </c>
      <c r="E28" s="31">
        <f>VLOOKUP(C28,'[2]DU LIEU'!A:E,5,0)</f>
        <v>800000</v>
      </c>
      <c r="F28" s="31">
        <v>800000</v>
      </c>
      <c r="G28" s="31">
        <f t="shared" si="0"/>
        <v>0</v>
      </c>
      <c r="H28" s="32" t="s">
        <v>6297</v>
      </c>
      <c r="I28" s="42"/>
      <c r="J28" s="29"/>
      <c r="K28" s="29"/>
    </row>
    <row r="29" spans="1:11" s="28" customFormat="1">
      <c r="A29" s="44">
        <v>18</v>
      </c>
      <c r="B29" s="38">
        <v>42866</v>
      </c>
      <c r="C29" s="40">
        <v>381208</v>
      </c>
      <c r="D29" s="30" t="s">
        <v>5970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6298</v>
      </c>
      <c r="I29" s="42"/>
      <c r="J29" s="29"/>
      <c r="K29" s="29"/>
    </row>
    <row r="30" spans="1:11">
      <c r="A30" s="44">
        <v>19</v>
      </c>
      <c r="B30" s="38">
        <v>42866</v>
      </c>
      <c r="C30" s="40">
        <v>380745</v>
      </c>
      <c r="D30" s="30" t="s">
        <v>5971</v>
      </c>
      <c r="E30" s="31">
        <f>VLOOKUP(C30,'[2]DU LIEU'!A:E,5,0)</f>
        <v>800000</v>
      </c>
      <c r="F30" s="31">
        <v>800000</v>
      </c>
      <c r="G30" s="31">
        <f t="shared" si="0"/>
        <v>0</v>
      </c>
      <c r="H30" s="32" t="s">
        <v>6299</v>
      </c>
      <c r="I30" s="42"/>
      <c r="J30" s="29"/>
      <c r="K30" s="29"/>
    </row>
    <row r="31" spans="1:11">
      <c r="A31" s="44">
        <v>20</v>
      </c>
      <c r="B31" s="38">
        <v>42866</v>
      </c>
      <c r="C31" s="40">
        <v>381356</v>
      </c>
      <c r="D31" s="30" t="s">
        <v>5972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6300</v>
      </c>
      <c r="I31" s="42"/>
      <c r="J31" s="29"/>
      <c r="K31" s="29"/>
    </row>
    <row r="32" spans="1:11">
      <c r="A32" s="44">
        <v>21</v>
      </c>
      <c r="B32" s="38">
        <v>42866</v>
      </c>
      <c r="C32" s="40">
        <v>390775</v>
      </c>
      <c r="D32" s="30" t="s">
        <v>5973</v>
      </c>
      <c r="E32" s="31">
        <f>VLOOKUP(C32,'[2]DU LIEU'!A:E,5,0)</f>
        <v>600000</v>
      </c>
      <c r="F32" s="31">
        <v>600000</v>
      </c>
      <c r="G32" s="31">
        <f t="shared" si="0"/>
        <v>0</v>
      </c>
      <c r="H32" s="32" t="s">
        <v>6301</v>
      </c>
      <c r="I32" s="42"/>
      <c r="J32" s="29"/>
      <c r="K32" s="29"/>
    </row>
    <row r="33" spans="1:11">
      <c r="A33" s="44">
        <v>22</v>
      </c>
      <c r="B33" s="38">
        <v>42866</v>
      </c>
      <c r="C33" s="40">
        <v>392734</v>
      </c>
      <c r="D33" s="30" t="s">
        <v>5974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6302</v>
      </c>
      <c r="I33" s="42"/>
      <c r="J33" s="29"/>
      <c r="K33" s="29"/>
    </row>
    <row r="34" spans="1:11">
      <c r="A34" s="44">
        <v>23</v>
      </c>
      <c r="B34" s="38">
        <v>42866</v>
      </c>
      <c r="C34" s="40">
        <v>392713</v>
      </c>
      <c r="D34" s="30" t="s">
        <v>5975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6303</v>
      </c>
      <c r="I34" s="42"/>
      <c r="J34" s="29"/>
      <c r="K34" s="29"/>
    </row>
    <row r="35" spans="1:11">
      <c r="A35" s="44">
        <v>24</v>
      </c>
      <c r="B35" s="38">
        <v>42866</v>
      </c>
      <c r="C35" s="40">
        <v>380332</v>
      </c>
      <c r="D35" s="30" t="s">
        <v>5976</v>
      </c>
      <c r="E35" s="31">
        <f>VLOOKUP(C35,'[2]DU LIEU'!A:E,5,0)</f>
        <v>1000000</v>
      </c>
      <c r="F35" s="31">
        <v>1000000</v>
      </c>
      <c r="G35" s="31">
        <f t="shared" si="0"/>
        <v>0</v>
      </c>
      <c r="H35" s="32" t="s">
        <v>6304</v>
      </c>
      <c r="I35" s="42"/>
      <c r="J35" s="29"/>
      <c r="K35" s="29"/>
    </row>
    <row r="36" spans="1:11">
      <c r="A36" s="44">
        <v>25</v>
      </c>
      <c r="B36" s="38">
        <v>42866</v>
      </c>
      <c r="C36" s="40">
        <v>400770</v>
      </c>
      <c r="D36" s="30" t="s">
        <v>5977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6305</v>
      </c>
      <c r="I36" s="42"/>
      <c r="J36" s="29"/>
      <c r="K36" s="29"/>
    </row>
    <row r="37" spans="1:11">
      <c r="A37" s="44">
        <v>26</v>
      </c>
      <c r="B37" s="38">
        <v>42866</v>
      </c>
      <c r="C37" s="40" t="s">
        <v>6713</v>
      </c>
      <c r="D37" s="30" t="s">
        <v>5978</v>
      </c>
      <c r="E37" s="31">
        <f>VLOOKUP(C37,'[2]DU LIEU'!A:E,5,0)</f>
        <v>19700000</v>
      </c>
      <c r="F37" s="31">
        <v>19700000</v>
      </c>
      <c r="G37" s="31">
        <f t="shared" si="0"/>
        <v>0</v>
      </c>
      <c r="H37" s="32" t="s">
        <v>6306</v>
      </c>
      <c r="I37" s="42"/>
      <c r="J37" s="29"/>
      <c r="K37" s="29"/>
    </row>
    <row r="38" spans="1:11">
      <c r="A38" s="44">
        <v>27</v>
      </c>
      <c r="B38" s="38">
        <v>42866</v>
      </c>
      <c r="C38" s="40">
        <v>403545</v>
      </c>
      <c r="D38" s="30" t="s">
        <v>2853</v>
      </c>
      <c r="E38" s="31">
        <f>VLOOKUP(C38,'[2]DU LIEU'!A:E,5,0)</f>
        <v>1600000</v>
      </c>
      <c r="F38" s="31">
        <v>1600000</v>
      </c>
      <c r="G38" s="31">
        <f t="shared" si="0"/>
        <v>0</v>
      </c>
      <c r="H38" s="32" t="s">
        <v>6307</v>
      </c>
      <c r="I38" s="42"/>
      <c r="J38" s="29"/>
      <c r="K38" s="29"/>
    </row>
    <row r="39" spans="1:11">
      <c r="A39" s="44">
        <v>28</v>
      </c>
      <c r="B39" s="38">
        <v>42866</v>
      </c>
      <c r="C39" s="40">
        <v>390242</v>
      </c>
      <c r="D39" s="30" t="s">
        <v>5979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6308</v>
      </c>
      <c r="I39" s="42"/>
      <c r="J39" s="29"/>
      <c r="K39" s="29"/>
    </row>
    <row r="40" spans="1:11">
      <c r="A40" s="44">
        <v>29</v>
      </c>
      <c r="B40" s="38">
        <v>42866</v>
      </c>
      <c r="C40" s="40">
        <v>390964</v>
      </c>
      <c r="D40" s="30" t="s">
        <v>5980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6309</v>
      </c>
      <c r="I40" s="42"/>
      <c r="J40" s="29"/>
      <c r="K40" s="29"/>
    </row>
    <row r="41" spans="1:11">
      <c r="A41" s="44">
        <v>30</v>
      </c>
      <c r="B41" s="38">
        <v>42866</v>
      </c>
      <c r="C41" s="40">
        <v>390334</v>
      </c>
      <c r="D41" s="30" t="s">
        <v>5981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6310</v>
      </c>
      <c r="I41" s="42"/>
      <c r="J41" s="29"/>
      <c r="K41" s="29"/>
    </row>
    <row r="42" spans="1:11">
      <c r="A42" s="44">
        <v>31</v>
      </c>
      <c r="B42" s="38">
        <v>42866</v>
      </c>
      <c r="C42" s="40">
        <v>391106</v>
      </c>
      <c r="D42" s="30" t="s">
        <v>5982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6311</v>
      </c>
      <c r="I42" s="42"/>
      <c r="J42" s="29"/>
      <c r="K42" s="29"/>
    </row>
    <row r="43" spans="1:11">
      <c r="A43" s="44">
        <v>32</v>
      </c>
      <c r="B43" s="38">
        <v>42866</v>
      </c>
      <c r="C43" s="40">
        <v>400139</v>
      </c>
      <c r="D43" s="30" t="s">
        <v>5983</v>
      </c>
      <c r="E43" s="31">
        <f>VLOOKUP(C43,'[2]DU LIEU'!A:E,5,0)</f>
        <v>3400000</v>
      </c>
      <c r="F43" s="31">
        <v>3400000</v>
      </c>
      <c r="G43" s="31">
        <f t="shared" si="0"/>
        <v>0</v>
      </c>
      <c r="H43" s="32" t="s">
        <v>6312</v>
      </c>
      <c r="I43" s="42"/>
      <c r="J43" s="29"/>
      <c r="K43" s="29"/>
    </row>
    <row r="44" spans="1:11">
      <c r="A44" s="44">
        <v>33</v>
      </c>
      <c r="B44" s="38">
        <v>42866</v>
      </c>
      <c r="C44" s="40">
        <v>390343</v>
      </c>
      <c r="D44" s="30" t="s">
        <v>5984</v>
      </c>
      <c r="E44" s="31">
        <f>VLOOKUP(C44,'[2]DU LIEU'!A:E,5,0)</f>
        <v>4000000</v>
      </c>
      <c r="F44" s="31">
        <v>4000000</v>
      </c>
      <c r="G44" s="31">
        <f t="shared" si="0"/>
        <v>0</v>
      </c>
      <c r="H44" s="32" t="s">
        <v>6313</v>
      </c>
      <c r="I44" s="42"/>
      <c r="J44" s="29"/>
      <c r="K44" s="29"/>
    </row>
    <row r="45" spans="1:11">
      <c r="A45" s="44">
        <v>34</v>
      </c>
      <c r="B45" s="38">
        <v>42866</v>
      </c>
      <c r="C45" s="40">
        <v>382856</v>
      </c>
      <c r="D45" s="30" t="s">
        <v>5985</v>
      </c>
      <c r="E45" s="31">
        <f>VLOOKUP(C45,'[2]DU LIEU'!A:E,5,0)</f>
        <v>2000000</v>
      </c>
      <c r="F45" s="31">
        <v>2000000</v>
      </c>
      <c r="G45" s="31">
        <f t="shared" si="0"/>
        <v>0</v>
      </c>
      <c r="H45" s="32" t="s">
        <v>6314</v>
      </c>
      <c r="I45" s="42"/>
      <c r="J45" s="29"/>
      <c r="K45" s="29"/>
    </row>
    <row r="46" spans="1:11">
      <c r="A46" s="44">
        <v>35</v>
      </c>
      <c r="B46" s="38">
        <v>42866</v>
      </c>
      <c r="C46" s="40">
        <v>390644</v>
      </c>
      <c r="D46" s="30" t="s">
        <v>5986</v>
      </c>
      <c r="E46" s="31">
        <f>VLOOKUP(C46,'[2]DU LIEU'!A:E,5,0)</f>
        <v>3600000</v>
      </c>
      <c r="F46" s="31">
        <v>3600000</v>
      </c>
      <c r="G46" s="31">
        <f t="shared" si="0"/>
        <v>0</v>
      </c>
      <c r="H46" s="32" t="s">
        <v>6315</v>
      </c>
      <c r="I46" s="42"/>
      <c r="J46" s="29"/>
      <c r="K46" s="29"/>
    </row>
    <row r="47" spans="1:11">
      <c r="A47" s="44">
        <v>36</v>
      </c>
      <c r="B47" s="38">
        <v>42866</v>
      </c>
      <c r="C47" s="40">
        <v>401932</v>
      </c>
      <c r="D47" s="30" t="s">
        <v>5987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6316</v>
      </c>
      <c r="I47" s="42"/>
      <c r="J47" s="29"/>
      <c r="K47" s="29"/>
    </row>
    <row r="48" spans="1:11">
      <c r="A48" s="44">
        <v>37</v>
      </c>
      <c r="B48" s="38">
        <v>42866</v>
      </c>
      <c r="C48" s="40">
        <v>401824</v>
      </c>
      <c r="D48" s="30" t="s">
        <v>5988</v>
      </c>
      <c r="E48" s="31">
        <f>VLOOKUP(C48,'[2]DU LIEU'!A:E,5,0)</f>
        <v>15300000</v>
      </c>
      <c r="F48" s="31">
        <v>15300000</v>
      </c>
      <c r="G48" s="31">
        <f t="shared" si="0"/>
        <v>0</v>
      </c>
      <c r="H48" s="32" t="s">
        <v>6317</v>
      </c>
      <c r="I48" s="42"/>
      <c r="J48" s="29"/>
      <c r="K48" s="29"/>
    </row>
    <row r="49" spans="1:11" ht="25.5">
      <c r="A49" s="44">
        <v>38</v>
      </c>
      <c r="B49" s="38">
        <v>42866</v>
      </c>
      <c r="C49" s="40">
        <v>401441</v>
      </c>
      <c r="D49" s="30" t="s">
        <v>5989</v>
      </c>
      <c r="E49" s="31">
        <f>VLOOKUP(C49,'[2]DU LIEU'!A:E,5,0)</f>
        <v>4000000</v>
      </c>
      <c r="F49" s="31">
        <v>4000000</v>
      </c>
      <c r="G49" s="31">
        <f t="shared" si="0"/>
        <v>0</v>
      </c>
      <c r="H49" s="32" t="s">
        <v>6318</v>
      </c>
      <c r="I49" s="42"/>
      <c r="J49" s="29"/>
      <c r="K49" s="29"/>
    </row>
    <row r="50" spans="1:11" ht="38.25">
      <c r="A50" s="44">
        <v>39</v>
      </c>
      <c r="B50" s="38">
        <v>42866</v>
      </c>
      <c r="C50" s="40">
        <v>382373</v>
      </c>
      <c r="D50" s="30" t="s">
        <v>5990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6319</v>
      </c>
      <c r="I50" s="42"/>
      <c r="J50" s="29"/>
      <c r="K50" s="29"/>
    </row>
    <row r="51" spans="1:11" ht="38.25">
      <c r="A51" s="44">
        <v>40</v>
      </c>
      <c r="B51" s="38">
        <v>42866</v>
      </c>
      <c r="C51" s="40">
        <v>392343</v>
      </c>
      <c r="D51" s="30" t="s">
        <v>5991</v>
      </c>
      <c r="E51" s="31">
        <f>VLOOKUP(C51,'[2]DU LIEU'!A:E,5,0)</f>
        <v>3000000</v>
      </c>
      <c r="F51" s="31">
        <v>3000000</v>
      </c>
      <c r="G51" s="31">
        <f t="shared" si="0"/>
        <v>0</v>
      </c>
      <c r="H51" s="32" t="s">
        <v>6320</v>
      </c>
      <c r="I51" s="42"/>
      <c r="J51" s="29"/>
      <c r="K51" s="29"/>
    </row>
    <row r="52" spans="1:11">
      <c r="A52" s="44">
        <v>41</v>
      </c>
      <c r="B52" s="38">
        <v>42866</v>
      </c>
      <c r="C52" s="40">
        <v>400642</v>
      </c>
      <c r="D52" s="30" t="s">
        <v>5992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6321</v>
      </c>
      <c r="I52" s="42"/>
      <c r="J52" s="29"/>
      <c r="K52" s="29"/>
    </row>
    <row r="53" spans="1:11">
      <c r="A53" s="44">
        <v>42</v>
      </c>
      <c r="B53" s="38">
        <v>42866</v>
      </c>
      <c r="C53" s="40">
        <v>403242</v>
      </c>
      <c r="D53" s="30" t="s">
        <v>5993</v>
      </c>
      <c r="E53" s="31">
        <f>VLOOKUP(C53,'[2]DU LIEU'!A:E,5,0)</f>
        <v>2400000</v>
      </c>
      <c r="F53" s="31">
        <v>2400000</v>
      </c>
      <c r="G53" s="31">
        <f t="shared" si="0"/>
        <v>0</v>
      </c>
      <c r="H53" s="32" t="s">
        <v>6322</v>
      </c>
      <c r="I53" s="42"/>
      <c r="J53" s="29"/>
      <c r="K53" s="29"/>
    </row>
    <row r="54" spans="1:11">
      <c r="A54" s="44">
        <v>43</v>
      </c>
      <c r="B54" s="38">
        <v>42866</v>
      </c>
      <c r="C54" s="40">
        <v>402247</v>
      </c>
      <c r="D54" s="30" t="s">
        <v>5994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6323</v>
      </c>
      <c r="I54" s="42"/>
      <c r="J54" s="29"/>
      <c r="K54" s="29"/>
    </row>
    <row r="55" spans="1:11">
      <c r="A55" s="44">
        <v>44</v>
      </c>
      <c r="B55" s="38">
        <v>42866</v>
      </c>
      <c r="C55" s="40">
        <v>390116</v>
      </c>
      <c r="D55" s="30" t="s">
        <v>5995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6324</v>
      </c>
      <c r="I55" s="42"/>
      <c r="J55" s="29"/>
      <c r="K55" s="29"/>
    </row>
    <row r="56" spans="1:11">
      <c r="A56" s="44">
        <v>45</v>
      </c>
      <c r="B56" s="38">
        <v>42866</v>
      </c>
      <c r="C56" s="40">
        <v>382868</v>
      </c>
      <c r="D56" s="30" t="s">
        <v>5996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6325</v>
      </c>
      <c r="I56" s="42"/>
      <c r="J56" s="29"/>
      <c r="K56" s="29"/>
    </row>
    <row r="57" spans="1:11">
      <c r="A57" s="44">
        <v>46</v>
      </c>
      <c r="B57" s="38">
        <v>42866</v>
      </c>
      <c r="C57" s="40">
        <v>400865</v>
      </c>
      <c r="D57" s="30" t="s">
        <v>5997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6326</v>
      </c>
      <c r="I57" s="42"/>
      <c r="J57" s="29"/>
      <c r="K57" s="29"/>
    </row>
    <row r="58" spans="1:11" ht="25.5">
      <c r="A58" s="44">
        <v>47</v>
      </c>
      <c r="B58" s="38">
        <v>42866</v>
      </c>
      <c r="C58" s="40">
        <v>392350</v>
      </c>
      <c r="D58" s="30" t="s">
        <v>5998</v>
      </c>
      <c r="E58" s="31">
        <f>VLOOKUP(C58,'[2]DU LIEU'!A:E,5,0)</f>
        <v>3000000</v>
      </c>
      <c r="F58" s="31">
        <v>3000000</v>
      </c>
      <c r="G58" s="31">
        <f t="shared" si="0"/>
        <v>0</v>
      </c>
      <c r="H58" s="32" t="s">
        <v>6327</v>
      </c>
      <c r="I58" s="42"/>
      <c r="J58" s="29"/>
      <c r="K58" s="29"/>
    </row>
    <row r="59" spans="1:11">
      <c r="A59" s="44">
        <v>48</v>
      </c>
      <c r="B59" s="38">
        <v>42866</v>
      </c>
      <c r="C59" s="40">
        <v>401362</v>
      </c>
      <c r="D59" s="30" t="s">
        <v>6000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6329</v>
      </c>
      <c r="I59" s="42"/>
      <c r="J59" s="29"/>
      <c r="K59" s="29"/>
    </row>
    <row r="60" spans="1:11">
      <c r="A60" s="44">
        <v>49</v>
      </c>
      <c r="B60" s="38">
        <v>42866</v>
      </c>
      <c r="C60" s="40">
        <v>400925</v>
      </c>
      <c r="D60" s="30" t="s">
        <v>6001</v>
      </c>
      <c r="E60" s="31">
        <f>VLOOKUP(C60,'[2]DU LIEU'!A:E,5,0)</f>
        <v>3600000</v>
      </c>
      <c r="F60" s="31">
        <v>3600000</v>
      </c>
      <c r="G60" s="31">
        <f t="shared" si="0"/>
        <v>0</v>
      </c>
      <c r="H60" s="32" t="s">
        <v>6330</v>
      </c>
      <c r="I60" s="42"/>
      <c r="J60" s="29"/>
      <c r="K60" s="29"/>
    </row>
    <row r="61" spans="1:11">
      <c r="A61" s="44">
        <v>50</v>
      </c>
      <c r="B61" s="38">
        <v>42866</v>
      </c>
      <c r="C61" s="40">
        <v>392537</v>
      </c>
      <c r="D61" s="30" t="s">
        <v>6002</v>
      </c>
      <c r="E61" s="31">
        <f>VLOOKUP(C61,'[2]DU LIEU'!A:E,5,0)</f>
        <v>1700000</v>
      </c>
      <c r="F61" s="31">
        <v>1700000</v>
      </c>
      <c r="G61" s="31">
        <f t="shared" si="0"/>
        <v>0</v>
      </c>
      <c r="H61" s="32" t="s">
        <v>6331</v>
      </c>
      <c r="I61" s="42"/>
      <c r="J61" s="29"/>
      <c r="K61" s="29"/>
    </row>
    <row r="62" spans="1:11">
      <c r="A62" s="44">
        <v>51</v>
      </c>
      <c r="B62" s="38">
        <v>42866</v>
      </c>
      <c r="C62" s="40">
        <v>400972</v>
      </c>
      <c r="D62" s="30" t="s">
        <v>6003</v>
      </c>
      <c r="E62" s="31">
        <f>VLOOKUP(C62,'[2]DU LIEU'!A:E,5,0)</f>
        <v>3200000</v>
      </c>
      <c r="F62" s="31">
        <v>3200000</v>
      </c>
      <c r="G62" s="31">
        <f t="shared" si="0"/>
        <v>0</v>
      </c>
      <c r="H62" s="32" t="s">
        <v>6332</v>
      </c>
      <c r="I62" s="42"/>
      <c r="J62" s="29"/>
      <c r="K62" s="29"/>
    </row>
    <row r="63" spans="1:11">
      <c r="A63" s="44">
        <v>52</v>
      </c>
      <c r="B63" s="38">
        <v>42866</v>
      </c>
      <c r="C63" s="40">
        <v>390744</v>
      </c>
      <c r="D63" s="30" t="s">
        <v>6004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6333</v>
      </c>
      <c r="I63" s="42"/>
      <c r="J63" s="29"/>
      <c r="K63" s="29"/>
    </row>
    <row r="64" spans="1:11">
      <c r="A64" s="44">
        <v>53</v>
      </c>
      <c r="B64" s="38">
        <v>42866</v>
      </c>
      <c r="C64" s="40">
        <v>402551</v>
      </c>
      <c r="D64" s="30" t="s">
        <v>6005</v>
      </c>
      <c r="E64" s="31">
        <f>VLOOKUP(C64,'[2]DU LIEU'!A:E,5,0)</f>
        <v>2600000</v>
      </c>
      <c r="F64" s="31">
        <v>2600000</v>
      </c>
      <c r="G64" s="31">
        <f t="shared" si="0"/>
        <v>0</v>
      </c>
      <c r="H64" s="32" t="s">
        <v>6334</v>
      </c>
      <c r="I64" s="42"/>
      <c r="J64" s="29"/>
      <c r="K64" s="29"/>
    </row>
    <row r="65" spans="1:11">
      <c r="A65" s="44">
        <v>54</v>
      </c>
      <c r="B65" s="38">
        <v>42866</v>
      </c>
      <c r="C65" s="40">
        <v>392357</v>
      </c>
      <c r="D65" s="30" t="s">
        <v>6006</v>
      </c>
      <c r="E65" s="31">
        <f>VLOOKUP(C65,'[2]DU LIEU'!A:E,5,0)</f>
        <v>3000000</v>
      </c>
      <c r="F65" s="31">
        <v>3000000</v>
      </c>
      <c r="G65" s="31">
        <f t="shared" si="0"/>
        <v>0</v>
      </c>
      <c r="H65" s="32" t="s">
        <v>6335</v>
      </c>
      <c r="I65" s="42"/>
      <c r="J65" s="29"/>
      <c r="K65" s="29"/>
    </row>
    <row r="66" spans="1:11">
      <c r="A66" s="44">
        <v>55</v>
      </c>
      <c r="B66" s="38">
        <v>42866</v>
      </c>
      <c r="C66" s="40">
        <v>392366</v>
      </c>
      <c r="D66" s="30" t="s">
        <v>6007</v>
      </c>
      <c r="E66" s="31">
        <f>VLOOKUP(C66,'[2]DU LIEU'!A:E,5,0)</f>
        <v>3000000</v>
      </c>
      <c r="F66" s="31">
        <v>3000000</v>
      </c>
      <c r="G66" s="31">
        <f t="shared" si="0"/>
        <v>0</v>
      </c>
      <c r="H66" s="32" t="s">
        <v>6336</v>
      </c>
      <c r="I66" s="42"/>
      <c r="J66" s="29"/>
      <c r="K66" s="29"/>
    </row>
    <row r="67" spans="1:11">
      <c r="A67" s="44">
        <v>56</v>
      </c>
      <c r="B67" s="38">
        <v>42866</v>
      </c>
      <c r="C67" s="40">
        <v>401901</v>
      </c>
      <c r="D67" s="30" t="s">
        <v>6008</v>
      </c>
      <c r="E67" s="31">
        <f>VLOOKUP(C67,'[2]DU LIEU'!A:E,5,0)</f>
        <v>4000000</v>
      </c>
      <c r="F67" s="31">
        <v>4000000</v>
      </c>
      <c r="G67" s="31">
        <f t="shared" si="0"/>
        <v>0</v>
      </c>
      <c r="H67" s="32" t="s">
        <v>6337</v>
      </c>
      <c r="I67" s="42"/>
      <c r="J67" s="29"/>
      <c r="K67" s="29"/>
    </row>
    <row r="68" spans="1:11">
      <c r="A68" s="44">
        <v>57</v>
      </c>
      <c r="B68" s="38">
        <v>42866</v>
      </c>
      <c r="C68" s="40">
        <v>402114</v>
      </c>
      <c r="D68" s="30" t="s">
        <v>6009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6338</v>
      </c>
      <c r="I68" s="42"/>
      <c r="J68" s="29"/>
      <c r="K68" s="29"/>
    </row>
    <row r="69" spans="1:11">
      <c r="A69" s="44">
        <v>58</v>
      </c>
      <c r="B69" s="38">
        <v>42866</v>
      </c>
      <c r="C69" s="40">
        <v>391347</v>
      </c>
      <c r="D69" s="30" t="s">
        <v>6011</v>
      </c>
      <c r="E69" s="31">
        <f>VLOOKUP(C69,'[2]DU LIEU'!A:E,5,0)</f>
        <v>3800000</v>
      </c>
      <c r="F69" s="31">
        <v>3800000</v>
      </c>
      <c r="G69" s="31">
        <f t="shared" si="0"/>
        <v>0</v>
      </c>
      <c r="H69" s="32" t="s">
        <v>6340</v>
      </c>
      <c r="I69" s="42"/>
      <c r="J69" s="29"/>
      <c r="K69" s="29"/>
    </row>
    <row r="70" spans="1:11">
      <c r="A70" s="44">
        <v>59</v>
      </c>
      <c r="B70" s="38">
        <v>42866</v>
      </c>
      <c r="C70" s="40">
        <v>390967</v>
      </c>
      <c r="D70" s="30" t="s">
        <v>6012</v>
      </c>
      <c r="E70" s="31">
        <f>VLOOKUP(C70,'[2]DU LIEU'!A:E,5,0)</f>
        <v>3800000</v>
      </c>
      <c r="F70" s="31">
        <v>3800000</v>
      </c>
      <c r="G70" s="31">
        <f t="shared" si="0"/>
        <v>0</v>
      </c>
      <c r="H70" s="32" t="s">
        <v>6341</v>
      </c>
      <c r="I70" s="42"/>
      <c r="J70" s="29"/>
      <c r="K70" s="29"/>
    </row>
    <row r="71" spans="1:11">
      <c r="A71" s="44">
        <v>60</v>
      </c>
      <c r="B71" s="38">
        <v>42866</v>
      </c>
      <c r="C71" s="40">
        <v>391655</v>
      </c>
      <c r="D71" s="30" t="s">
        <v>6013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6342</v>
      </c>
      <c r="I71" s="42"/>
      <c r="J71" s="29"/>
      <c r="K71" s="29"/>
    </row>
    <row r="72" spans="1:11">
      <c r="A72" s="44">
        <v>61</v>
      </c>
      <c r="B72" s="38">
        <v>42866</v>
      </c>
      <c r="C72" s="40">
        <v>404065</v>
      </c>
      <c r="D72" s="30" t="s">
        <v>6014</v>
      </c>
      <c r="E72" s="31">
        <f>VLOOKUP(C72,'[2]DU LIEU'!A:E,5,0)</f>
        <v>7000000</v>
      </c>
      <c r="F72" s="31">
        <v>7000000</v>
      </c>
      <c r="G72" s="31">
        <f t="shared" si="0"/>
        <v>0</v>
      </c>
      <c r="H72" s="32" t="s">
        <v>6343</v>
      </c>
      <c r="I72" s="42"/>
      <c r="J72" s="29"/>
      <c r="K72" s="29"/>
    </row>
    <row r="73" spans="1:11">
      <c r="A73" s="44">
        <v>62</v>
      </c>
      <c r="B73" s="38">
        <v>42866</v>
      </c>
      <c r="C73" s="40">
        <v>403222</v>
      </c>
      <c r="D73" s="30" t="s">
        <v>6015</v>
      </c>
      <c r="E73" s="31">
        <f>VLOOKUP(C73,'[2]DU LIEU'!A:E,5,0)</f>
        <v>3000000</v>
      </c>
      <c r="F73" s="31">
        <v>3000000</v>
      </c>
      <c r="G73" s="31">
        <f t="shared" si="0"/>
        <v>0</v>
      </c>
      <c r="H73" s="32" t="s">
        <v>6344</v>
      </c>
      <c r="I73" s="42"/>
      <c r="J73" s="29"/>
      <c r="K73" s="29"/>
    </row>
    <row r="74" spans="1:11">
      <c r="A74" s="44">
        <v>63</v>
      </c>
      <c r="B74" s="38">
        <v>42866</v>
      </c>
      <c r="C74" s="40">
        <v>393112</v>
      </c>
      <c r="D74" s="30" t="s">
        <v>6016</v>
      </c>
      <c r="E74" s="31">
        <f>VLOOKUP(C74,'[2]DU LIEU'!A:E,5,0)</f>
        <v>6200000</v>
      </c>
      <c r="F74" s="31">
        <v>6200000</v>
      </c>
      <c r="G74" s="31">
        <f t="shared" si="0"/>
        <v>0</v>
      </c>
      <c r="H74" s="32" t="s">
        <v>6345</v>
      </c>
      <c r="I74" s="42"/>
      <c r="J74" s="29"/>
      <c r="K74" s="29"/>
    </row>
    <row r="75" spans="1:11">
      <c r="A75" s="44">
        <v>64</v>
      </c>
      <c r="B75" s="38">
        <v>42866</v>
      </c>
      <c r="C75" s="40">
        <v>392314</v>
      </c>
      <c r="D75" s="30" t="s">
        <v>6017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6346</v>
      </c>
      <c r="I75" s="42"/>
      <c r="J75" s="29"/>
      <c r="K75" s="29"/>
    </row>
    <row r="76" spans="1:11">
      <c r="A76" s="44">
        <v>65</v>
      </c>
      <c r="B76" s="38">
        <v>42866</v>
      </c>
      <c r="C76" s="40">
        <v>393114</v>
      </c>
      <c r="D76" s="30" t="s">
        <v>6018</v>
      </c>
      <c r="E76" s="31">
        <f>VLOOKUP(C76,'[2]DU LIEU'!A:E,5,0)</f>
        <v>6200000</v>
      </c>
      <c r="F76" s="31">
        <v>6200000</v>
      </c>
      <c r="G76" s="31">
        <f t="shared" si="0"/>
        <v>0</v>
      </c>
      <c r="H76" s="32" t="s">
        <v>6347</v>
      </c>
      <c r="I76" s="42"/>
      <c r="J76" s="29"/>
      <c r="K76" s="29"/>
    </row>
    <row r="77" spans="1:11">
      <c r="A77" s="44">
        <v>66</v>
      </c>
      <c r="B77" s="38">
        <v>42866</v>
      </c>
      <c r="C77" s="40">
        <v>390657</v>
      </c>
      <c r="D77" s="30" t="s">
        <v>6019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6348</v>
      </c>
      <c r="I77" s="42"/>
      <c r="J77" s="29"/>
      <c r="K77" s="29"/>
    </row>
    <row r="78" spans="1:11">
      <c r="A78" s="44">
        <v>67</v>
      </c>
      <c r="B78" s="38">
        <v>42866</v>
      </c>
      <c r="C78" s="40">
        <v>381721</v>
      </c>
      <c r="D78" s="30" t="s">
        <v>6020</v>
      </c>
      <c r="E78" s="31">
        <f>VLOOKUP(C78,'[2]DU LIEU'!A:E,5,0)</f>
        <v>600000</v>
      </c>
      <c r="F78" s="31">
        <v>600000</v>
      </c>
      <c r="G78" s="31">
        <f t="shared" si="0"/>
        <v>0</v>
      </c>
      <c r="H78" s="32" t="s">
        <v>6349</v>
      </c>
      <c r="I78" s="42"/>
      <c r="J78" s="29"/>
      <c r="K78" s="29"/>
    </row>
    <row r="79" spans="1:11">
      <c r="A79" s="44">
        <v>68</v>
      </c>
      <c r="B79" s="38">
        <v>42866</v>
      </c>
      <c r="C79" s="40">
        <v>403519</v>
      </c>
      <c r="D79" s="30" t="s">
        <v>6021</v>
      </c>
      <c r="E79" s="31">
        <f>VLOOKUP(C79,'[2]DU LIEU'!A:E,5,0)</f>
        <v>3200000</v>
      </c>
      <c r="F79" s="31">
        <v>3200000</v>
      </c>
      <c r="G79" s="31">
        <f t="shared" si="0"/>
        <v>0</v>
      </c>
      <c r="H79" s="32" t="s">
        <v>6350</v>
      </c>
      <c r="I79" s="42"/>
      <c r="J79" s="29"/>
      <c r="K79" s="29"/>
    </row>
    <row r="80" spans="1:11">
      <c r="A80" s="44">
        <v>69</v>
      </c>
      <c r="B80" s="38">
        <v>42866</v>
      </c>
      <c r="C80" s="40">
        <v>402849</v>
      </c>
      <c r="D80" s="30" t="s">
        <v>6022</v>
      </c>
      <c r="E80" s="31">
        <f>VLOOKUP(C80,'[2]DU LIEU'!A:E,5,0)</f>
        <v>4000000</v>
      </c>
      <c r="F80" s="31">
        <v>4000000</v>
      </c>
      <c r="G80" s="31">
        <f t="shared" si="0"/>
        <v>0</v>
      </c>
      <c r="H80" s="32" t="s">
        <v>6351</v>
      </c>
      <c r="I80" s="42"/>
      <c r="J80" s="29"/>
      <c r="K80" s="29"/>
    </row>
    <row r="81" spans="1:11">
      <c r="A81" s="44">
        <v>70</v>
      </c>
      <c r="B81" s="38">
        <v>42866</v>
      </c>
      <c r="C81" s="40">
        <v>401548</v>
      </c>
      <c r="D81" s="30" t="s">
        <v>6023</v>
      </c>
      <c r="E81" s="31">
        <f>VLOOKUP(C81,'[2]DU LIEU'!A:E,5,0)</f>
        <v>3800000</v>
      </c>
      <c r="F81" s="31">
        <v>3800000</v>
      </c>
      <c r="G81" s="31">
        <f t="shared" si="0"/>
        <v>0</v>
      </c>
      <c r="H81" s="32" t="s">
        <v>6352</v>
      </c>
      <c r="I81" s="42"/>
      <c r="J81" s="29"/>
      <c r="K81" s="29"/>
    </row>
    <row r="82" spans="1:11">
      <c r="A82" s="44">
        <v>71</v>
      </c>
      <c r="B82" s="38">
        <v>42866</v>
      </c>
      <c r="C82" s="40">
        <v>402143</v>
      </c>
      <c r="D82" s="30" t="s">
        <v>5631</v>
      </c>
      <c r="E82" s="31">
        <f>VLOOKUP(C82,'[2]DU LIEU'!A:E,5,0)</f>
        <v>3600000</v>
      </c>
      <c r="F82" s="31">
        <v>3600000</v>
      </c>
      <c r="G82" s="31">
        <f t="shared" ref="G82:G142" si="1">F82-E82</f>
        <v>0</v>
      </c>
      <c r="H82" s="32" t="s">
        <v>6353</v>
      </c>
      <c r="I82" s="42"/>
      <c r="J82" s="29"/>
      <c r="K82" s="29"/>
    </row>
    <row r="83" spans="1:11" ht="25.5">
      <c r="A83" s="44">
        <v>72</v>
      </c>
      <c r="B83" s="38">
        <v>42866</v>
      </c>
      <c r="C83" s="40">
        <v>392736</v>
      </c>
      <c r="D83" s="30" t="s">
        <v>6024</v>
      </c>
      <c r="E83" s="31">
        <f>VLOOKUP(C83,'[2]DU LIEU'!A:E,5,0)</f>
        <v>3000000</v>
      </c>
      <c r="F83" s="31">
        <v>3000000</v>
      </c>
      <c r="G83" s="31">
        <f t="shared" si="1"/>
        <v>0</v>
      </c>
      <c r="H83" s="32" t="s">
        <v>6354</v>
      </c>
      <c r="I83" s="42"/>
      <c r="J83" s="29"/>
      <c r="K83" s="29"/>
    </row>
    <row r="84" spans="1:11" ht="25.5">
      <c r="A84" s="44">
        <v>73</v>
      </c>
      <c r="B84" s="38">
        <v>42866</v>
      </c>
      <c r="C84" s="40">
        <v>402420</v>
      </c>
      <c r="D84" s="30" t="s">
        <v>6025</v>
      </c>
      <c r="E84" s="31">
        <f>VLOOKUP(C84,'[2]DU LIEU'!A:E,5,0)</f>
        <v>3800000</v>
      </c>
      <c r="F84" s="31">
        <v>3800000</v>
      </c>
      <c r="G84" s="31">
        <f t="shared" si="1"/>
        <v>0</v>
      </c>
      <c r="H84" s="32" t="s">
        <v>6355</v>
      </c>
      <c r="I84" s="42"/>
      <c r="J84" s="29"/>
      <c r="K84" s="29"/>
    </row>
    <row r="85" spans="1:11">
      <c r="A85" s="44">
        <v>74</v>
      </c>
      <c r="B85" s="38">
        <v>42866</v>
      </c>
      <c r="C85" s="40">
        <v>392233</v>
      </c>
      <c r="D85" s="30" t="s">
        <v>6026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6356</v>
      </c>
      <c r="I85" s="42"/>
      <c r="J85" s="29"/>
      <c r="K85" s="29"/>
    </row>
    <row r="86" spans="1:11">
      <c r="A86" s="44">
        <v>75</v>
      </c>
      <c r="B86" s="38">
        <v>42866</v>
      </c>
      <c r="C86" s="40">
        <v>401301</v>
      </c>
      <c r="D86" s="30" t="s">
        <v>6027</v>
      </c>
      <c r="E86" s="31">
        <f>VLOOKUP(C86,'[2]DU LIEU'!A:E,5,0)</f>
        <v>3800000</v>
      </c>
      <c r="F86" s="31">
        <v>3800000</v>
      </c>
      <c r="G86" s="31">
        <f t="shared" si="1"/>
        <v>0</v>
      </c>
      <c r="H86" s="32" t="s">
        <v>6357</v>
      </c>
      <c r="I86" s="42"/>
      <c r="J86" s="29"/>
      <c r="K86" s="29"/>
    </row>
    <row r="87" spans="1:11" ht="25.5">
      <c r="A87" s="44">
        <v>76</v>
      </c>
      <c r="B87" s="38">
        <v>42866</v>
      </c>
      <c r="C87" s="40">
        <v>403205</v>
      </c>
      <c r="D87" s="30" t="s">
        <v>6028</v>
      </c>
      <c r="E87" s="31">
        <f>VLOOKUP(C87,'[2]DU LIEU'!A:E,5,0)</f>
        <v>2400000</v>
      </c>
      <c r="F87" s="31">
        <v>2400000</v>
      </c>
      <c r="G87" s="31">
        <f t="shared" si="1"/>
        <v>0</v>
      </c>
      <c r="H87" s="32" t="s">
        <v>6358</v>
      </c>
      <c r="I87" s="42"/>
      <c r="J87" s="29"/>
      <c r="K87" s="29"/>
    </row>
    <row r="88" spans="1:11">
      <c r="A88" s="44">
        <v>77</v>
      </c>
      <c r="B88" s="38">
        <v>42866</v>
      </c>
      <c r="C88" s="40">
        <v>391922</v>
      </c>
      <c r="D88" s="30" t="s">
        <v>6029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6359</v>
      </c>
      <c r="I88" s="42"/>
      <c r="J88" s="29"/>
      <c r="K88" s="29"/>
    </row>
    <row r="89" spans="1:11" ht="38.25">
      <c r="A89" s="44">
        <v>78</v>
      </c>
      <c r="B89" s="38">
        <v>42866</v>
      </c>
      <c r="C89" s="40">
        <v>401633</v>
      </c>
      <c r="D89" s="30" t="s">
        <v>2160</v>
      </c>
      <c r="E89" s="31">
        <f>VLOOKUP(C89,'[2]DU LIEU'!A:E,5,0)</f>
        <v>3200000</v>
      </c>
      <c r="F89" s="31">
        <v>3200000</v>
      </c>
      <c r="G89" s="31">
        <f t="shared" si="1"/>
        <v>0</v>
      </c>
      <c r="H89" s="32" t="s">
        <v>6360</v>
      </c>
      <c r="I89" s="42"/>
      <c r="J89" s="29"/>
      <c r="K89" s="29"/>
    </row>
    <row r="90" spans="1:11" ht="25.5">
      <c r="A90" s="44">
        <v>79</v>
      </c>
      <c r="B90" s="38">
        <v>42866</v>
      </c>
      <c r="C90" s="40">
        <v>401813</v>
      </c>
      <c r="D90" s="30" t="s">
        <v>6030</v>
      </c>
      <c r="E90" s="31">
        <f>VLOOKUP(C90,'[2]DU LIEU'!A:E,5,0)</f>
        <v>4000000</v>
      </c>
      <c r="F90" s="31">
        <v>4000000</v>
      </c>
      <c r="G90" s="31">
        <f t="shared" si="1"/>
        <v>0</v>
      </c>
      <c r="H90" s="32" t="s">
        <v>6361</v>
      </c>
      <c r="I90" s="42"/>
      <c r="J90" s="29"/>
      <c r="K90" s="29"/>
    </row>
    <row r="91" spans="1:11" ht="38.25">
      <c r="A91" s="44">
        <v>80</v>
      </c>
      <c r="B91" s="38">
        <v>42866</v>
      </c>
      <c r="C91" s="40">
        <v>400505</v>
      </c>
      <c r="D91" s="30" t="s">
        <v>6031</v>
      </c>
      <c r="E91" s="31">
        <f>VLOOKUP(C91,'[2]DU LIEU'!A:E,5,0)</f>
        <v>3800000</v>
      </c>
      <c r="F91" s="31">
        <v>3800000</v>
      </c>
      <c r="G91" s="31">
        <f t="shared" si="1"/>
        <v>0</v>
      </c>
      <c r="H91" s="32" t="s">
        <v>6362</v>
      </c>
      <c r="I91" s="42"/>
      <c r="J91" s="29"/>
      <c r="K91" s="29"/>
    </row>
    <row r="92" spans="1:11">
      <c r="A92" s="44">
        <v>81</v>
      </c>
      <c r="B92" s="38">
        <v>42866</v>
      </c>
      <c r="C92" s="40">
        <v>404058</v>
      </c>
      <c r="D92" s="30" t="s">
        <v>6034</v>
      </c>
      <c r="E92" s="31">
        <f>VLOOKUP(C92,'[2]DU LIEU'!A:E,5,0)</f>
        <v>4400000</v>
      </c>
      <c r="F92" s="31">
        <v>4400000</v>
      </c>
      <c r="G92" s="31">
        <f t="shared" si="1"/>
        <v>0</v>
      </c>
      <c r="H92" s="32" t="s">
        <v>6365</v>
      </c>
      <c r="I92" s="42"/>
      <c r="J92" s="29"/>
      <c r="K92" s="29"/>
    </row>
    <row r="93" spans="1:11">
      <c r="A93" s="44">
        <v>82</v>
      </c>
      <c r="B93" s="38">
        <v>42866</v>
      </c>
      <c r="C93" s="40">
        <v>382766</v>
      </c>
      <c r="D93" s="30" t="s">
        <v>6035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6366</v>
      </c>
      <c r="I93" s="42"/>
      <c r="J93" s="29"/>
      <c r="K93" s="29"/>
    </row>
    <row r="94" spans="1:11">
      <c r="A94" s="44">
        <v>83</v>
      </c>
      <c r="B94" s="38">
        <v>42866</v>
      </c>
      <c r="C94" s="40">
        <v>404048</v>
      </c>
      <c r="D94" s="30" t="s">
        <v>6036</v>
      </c>
      <c r="E94" s="31">
        <f>VLOOKUP(C94,'[2]DU LIEU'!A:E,5,0)</f>
        <v>3800000</v>
      </c>
      <c r="F94" s="31">
        <v>3800000</v>
      </c>
      <c r="G94" s="31">
        <f t="shared" si="1"/>
        <v>0</v>
      </c>
      <c r="H94" s="32" t="s">
        <v>6367</v>
      </c>
      <c r="I94" s="42"/>
      <c r="J94" s="29"/>
      <c r="K94" s="29"/>
    </row>
    <row r="95" spans="1:11" ht="38.25">
      <c r="A95" s="44">
        <v>84</v>
      </c>
      <c r="B95" s="38">
        <v>42866</v>
      </c>
      <c r="C95" s="40">
        <v>392915</v>
      </c>
      <c r="D95" s="30" t="s">
        <v>3788</v>
      </c>
      <c r="E95" s="31">
        <f>VLOOKUP(C95,'[2]DU LIEU'!A:E,5,0)</f>
        <v>3400000</v>
      </c>
      <c r="F95" s="31">
        <v>3400000</v>
      </c>
      <c r="G95" s="31">
        <f t="shared" si="1"/>
        <v>0</v>
      </c>
      <c r="H95" s="32" t="s">
        <v>6368</v>
      </c>
      <c r="I95" s="42"/>
      <c r="J95" s="29"/>
      <c r="K95" s="29"/>
    </row>
    <row r="96" spans="1:11">
      <c r="A96" s="44">
        <v>85</v>
      </c>
      <c r="B96" s="38">
        <v>42866</v>
      </c>
      <c r="C96" s="40">
        <v>400822</v>
      </c>
      <c r="D96" s="30" t="s">
        <v>3906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6369</v>
      </c>
      <c r="I96" s="42"/>
      <c r="J96" s="29"/>
      <c r="K96" s="29"/>
    </row>
    <row r="97" spans="1:11" ht="25.5">
      <c r="A97" s="44">
        <v>86</v>
      </c>
      <c r="B97" s="38">
        <v>42866</v>
      </c>
      <c r="C97" s="40">
        <v>390521</v>
      </c>
      <c r="D97" s="30" t="s">
        <v>5649</v>
      </c>
      <c r="E97" s="31">
        <f>VLOOKUP(C97,'[2]DU LIEU'!A:E,5,0)</f>
        <v>3600000</v>
      </c>
      <c r="F97" s="31">
        <v>3600000</v>
      </c>
      <c r="G97" s="31">
        <f t="shared" si="1"/>
        <v>0</v>
      </c>
      <c r="H97" s="32" t="s">
        <v>6370</v>
      </c>
      <c r="I97" s="42"/>
      <c r="J97" s="29"/>
      <c r="K97" s="29"/>
    </row>
    <row r="98" spans="1:11" ht="25.5">
      <c r="A98" s="44">
        <v>87</v>
      </c>
      <c r="B98" s="38">
        <v>42866</v>
      </c>
      <c r="C98" s="40">
        <v>392920</v>
      </c>
      <c r="D98" s="30" t="s">
        <v>6037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6371</v>
      </c>
      <c r="I98" s="42"/>
      <c r="J98" s="29"/>
      <c r="K98" s="29"/>
    </row>
    <row r="99" spans="1:11">
      <c r="A99" s="44">
        <v>88</v>
      </c>
      <c r="B99" s="38">
        <v>42866</v>
      </c>
      <c r="C99" s="40">
        <v>402040</v>
      </c>
      <c r="D99" s="30" t="s">
        <v>6038</v>
      </c>
      <c r="E99" s="31">
        <f>VLOOKUP(C99,'[2]DU LIEU'!A:E,5,0)</f>
        <v>4000000</v>
      </c>
      <c r="F99" s="31">
        <v>4000000</v>
      </c>
      <c r="G99" s="31">
        <f t="shared" si="1"/>
        <v>0</v>
      </c>
      <c r="H99" s="32" t="s">
        <v>6372</v>
      </c>
      <c r="I99" s="42"/>
      <c r="J99" s="29"/>
      <c r="K99" s="29"/>
    </row>
    <row r="100" spans="1:11">
      <c r="A100" s="44">
        <v>89</v>
      </c>
      <c r="B100" s="38">
        <v>42866</v>
      </c>
      <c r="C100" s="40">
        <v>402511</v>
      </c>
      <c r="D100" s="30" t="s">
        <v>6039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6373</v>
      </c>
      <c r="I100" s="42"/>
      <c r="J100" s="29"/>
      <c r="K100" s="29"/>
    </row>
    <row r="101" spans="1:11">
      <c r="A101" s="44">
        <v>90</v>
      </c>
      <c r="B101" s="38">
        <v>42866</v>
      </c>
      <c r="C101" s="40">
        <v>402508</v>
      </c>
      <c r="D101" s="30" t="s">
        <v>6040</v>
      </c>
      <c r="E101" s="31">
        <f>VLOOKUP(C101,'[2]DU LIEU'!A:E,5,0)</f>
        <v>4000000</v>
      </c>
      <c r="F101" s="31">
        <v>4000000</v>
      </c>
      <c r="G101" s="31">
        <f t="shared" si="1"/>
        <v>0</v>
      </c>
      <c r="H101" s="32" t="s">
        <v>6374</v>
      </c>
      <c r="I101" s="42"/>
      <c r="J101" s="29"/>
      <c r="K101" s="29"/>
    </row>
    <row r="102" spans="1:11">
      <c r="A102" s="44">
        <v>91</v>
      </c>
      <c r="B102" s="38">
        <v>42866</v>
      </c>
      <c r="C102" s="40">
        <v>402004</v>
      </c>
      <c r="D102" s="30" t="s">
        <v>6041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6375</v>
      </c>
      <c r="I102" s="42"/>
      <c r="J102" s="29"/>
      <c r="K102" s="29"/>
    </row>
    <row r="103" spans="1:11">
      <c r="A103" s="44">
        <v>92</v>
      </c>
      <c r="B103" s="38">
        <v>42866</v>
      </c>
      <c r="C103" s="40">
        <v>401129</v>
      </c>
      <c r="D103" s="30" t="s">
        <v>6042</v>
      </c>
      <c r="E103" s="31">
        <f>VLOOKUP(C103,'[2]DU LIEU'!A:E,5,0)</f>
        <v>4000000</v>
      </c>
      <c r="F103" s="31">
        <v>4000000</v>
      </c>
      <c r="G103" s="31">
        <f t="shared" si="1"/>
        <v>0</v>
      </c>
      <c r="H103" s="32" t="s">
        <v>6376</v>
      </c>
      <c r="I103" s="42"/>
      <c r="J103" s="29"/>
      <c r="K103" s="29"/>
    </row>
    <row r="104" spans="1:11">
      <c r="A104" s="44">
        <v>93</v>
      </c>
      <c r="B104" s="38">
        <v>42866</v>
      </c>
      <c r="C104" s="40">
        <v>402255</v>
      </c>
      <c r="D104" s="30" t="s">
        <v>6043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6377</v>
      </c>
      <c r="I104" s="42"/>
      <c r="J104" s="29"/>
      <c r="K104" s="29"/>
    </row>
    <row r="105" spans="1:11">
      <c r="A105" s="44">
        <v>94</v>
      </c>
      <c r="B105" s="38">
        <v>42866</v>
      </c>
      <c r="C105" s="40">
        <v>402133</v>
      </c>
      <c r="D105" s="30" t="s">
        <v>6044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6378</v>
      </c>
      <c r="I105" s="42"/>
      <c r="J105" s="29"/>
      <c r="K105" s="29"/>
    </row>
    <row r="106" spans="1:11">
      <c r="A106" s="44">
        <v>95</v>
      </c>
      <c r="B106" s="38">
        <v>42866</v>
      </c>
      <c r="C106" s="40">
        <v>401165</v>
      </c>
      <c r="D106" s="30" t="s">
        <v>6045</v>
      </c>
      <c r="E106" s="31">
        <f>VLOOKUP(C106,'[2]DU LIEU'!A:E,5,0)</f>
        <v>3600000</v>
      </c>
      <c r="F106" s="31">
        <v>3600000</v>
      </c>
      <c r="G106" s="31">
        <f t="shared" si="1"/>
        <v>0</v>
      </c>
      <c r="H106" s="32" t="s">
        <v>6379</v>
      </c>
      <c r="I106" s="42"/>
      <c r="J106" s="29"/>
      <c r="K106" s="29"/>
    </row>
    <row r="107" spans="1:11" ht="25.5">
      <c r="A107" s="44">
        <v>96</v>
      </c>
      <c r="B107" s="38">
        <v>42866</v>
      </c>
      <c r="C107" s="40">
        <v>392612</v>
      </c>
      <c r="D107" s="30" t="s">
        <v>6046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6380</v>
      </c>
      <c r="I107" s="42"/>
      <c r="J107" s="29"/>
      <c r="K107" s="29"/>
    </row>
    <row r="108" spans="1:11" ht="25.5">
      <c r="A108" s="44">
        <v>97</v>
      </c>
      <c r="B108" s="38">
        <v>42866</v>
      </c>
      <c r="C108" s="40">
        <v>401020</v>
      </c>
      <c r="D108" s="30" t="s">
        <v>4402</v>
      </c>
      <c r="E108" s="31">
        <f>VLOOKUP(C108,'[2]DU LIEU'!A:E,5,0)</f>
        <v>3800000</v>
      </c>
      <c r="F108" s="31">
        <v>3800000</v>
      </c>
      <c r="G108" s="31">
        <f t="shared" si="1"/>
        <v>0</v>
      </c>
      <c r="H108" s="32" t="s">
        <v>6381</v>
      </c>
      <c r="I108" s="42"/>
      <c r="J108" s="29"/>
      <c r="K108" s="29"/>
    </row>
    <row r="109" spans="1:11">
      <c r="A109" s="44">
        <v>98</v>
      </c>
      <c r="B109" s="38">
        <v>42866</v>
      </c>
      <c r="C109" s="40">
        <v>401949</v>
      </c>
      <c r="D109" s="30" t="s">
        <v>6047</v>
      </c>
      <c r="E109" s="31">
        <f>VLOOKUP(C109,'[2]DU LIEU'!A:E,5,0)</f>
        <v>3400000</v>
      </c>
      <c r="F109" s="31">
        <v>3400000</v>
      </c>
      <c r="G109" s="31">
        <f t="shared" si="1"/>
        <v>0</v>
      </c>
      <c r="H109" s="32" t="s">
        <v>6382</v>
      </c>
      <c r="I109" s="42"/>
      <c r="J109" s="29"/>
      <c r="K109" s="29"/>
    </row>
    <row r="110" spans="1:11">
      <c r="A110" s="44">
        <v>99</v>
      </c>
      <c r="B110" s="38">
        <v>42866</v>
      </c>
      <c r="C110" s="40">
        <v>382467</v>
      </c>
      <c r="D110" s="30" t="s">
        <v>6048</v>
      </c>
      <c r="E110" s="31">
        <f>VLOOKUP(C110,'[2]DU LIEU'!A:E,5,0)</f>
        <v>2000000</v>
      </c>
      <c r="F110" s="31">
        <v>2000000</v>
      </c>
      <c r="G110" s="31">
        <f t="shared" si="1"/>
        <v>0</v>
      </c>
      <c r="H110" s="32" t="s">
        <v>6383</v>
      </c>
      <c r="I110" s="42"/>
      <c r="J110" s="29"/>
      <c r="K110" s="29"/>
    </row>
    <row r="111" spans="1:11">
      <c r="A111" s="44">
        <v>100</v>
      </c>
      <c r="B111" s="38">
        <v>42866</v>
      </c>
      <c r="C111" s="40">
        <v>393119</v>
      </c>
      <c r="D111" s="30" t="s">
        <v>6049</v>
      </c>
      <c r="E111" s="31">
        <f>VLOOKUP(C111,'[2]DU LIEU'!A:E,5,0)</f>
        <v>6200000</v>
      </c>
      <c r="F111" s="31">
        <v>6200000</v>
      </c>
      <c r="G111" s="31">
        <f t="shared" si="1"/>
        <v>0</v>
      </c>
      <c r="H111" s="32" t="s">
        <v>6384</v>
      </c>
      <c r="I111" s="42"/>
      <c r="J111" s="29"/>
      <c r="K111" s="29"/>
    </row>
    <row r="112" spans="1:11">
      <c r="A112" s="44">
        <v>101</v>
      </c>
      <c r="B112" s="38">
        <v>42866</v>
      </c>
      <c r="C112" s="40">
        <v>400921</v>
      </c>
      <c r="D112" s="30" t="s">
        <v>6050</v>
      </c>
      <c r="E112" s="31">
        <f>VLOOKUP(C112,'[2]DU LIEU'!A:E,5,0)</f>
        <v>4000000</v>
      </c>
      <c r="F112" s="31">
        <v>4000000</v>
      </c>
      <c r="G112" s="31">
        <f t="shared" si="1"/>
        <v>0</v>
      </c>
      <c r="H112" s="32" t="s">
        <v>6385</v>
      </c>
      <c r="I112" s="42"/>
      <c r="J112" s="29"/>
      <c r="K112" s="29"/>
    </row>
    <row r="113" spans="1:11" ht="38.25">
      <c r="A113" s="44">
        <v>102</v>
      </c>
      <c r="B113" s="38">
        <v>42866</v>
      </c>
      <c r="C113" s="40">
        <v>390721</v>
      </c>
      <c r="D113" s="30" t="s">
        <v>1864</v>
      </c>
      <c r="E113" s="31">
        <f>VLOOKUP(C113,'[2]DU LIEU'!A:E,5,0)</f>
        <v>3800000</v>
      </c>
      <c r="F113" s="31">
        <v>3800000</v>
      </c>
      <c r="G113" s="31">
        <f t="shared" si="1"/>
        <v>0</v>
      </c>
      <c r="H113" s="32" t="s">
        <v>6386</v>
      </c>
      <c r="I113" s="42"/>
      <c r="J113" s="29"/>
      <c r="K113" s="29"/>
    </row>
    <row r="114" spans="1:11">
      <c r="A114" s="44">
        <v>103</v>
      </c>
      <c r="B114" s="38">
        <v>42866</v>
      </c>
      <c r="C114" s="40">
        <v>382245</v>
      </c>
      <c r="D114" s="30" t="s">
        <v>6051</v>
      </c>
      <c r="E114" s="31">
        <f>VLOOKUP(C114,'[2]DU LIEU'!A:E,5,0)</f>
        <v>2000000</v>
      </c>
      <c r="F114" s="31">
        <v>2000000</v>
      </c>
      <c r="G114" s="31">
        <f t="shared" si="1"/>
        <v>0</v>
      </c>
      <c r="H114" s="32" t="s">
        <v>6387</v>
      </c>
      <c r="I114" s="42"/>
      <c r="J114" s="29"/>
      <c r="K114" s="29"/>
    </row>
    <row r="115" spans="1:11">
      <c r="A115" s="44">
        <v>104</v>
      </c>
      <c r="B115" s="38">
        <v>42866</v>
      </c>
      <c r="C115" s="40">
        <v>390371</v>
      </c>
      <c r="D115" s="30" t="s">
        <v>6052</v>
      </c>
      <c r="E115" s="31">
        <f>VLOOKUP(C115,'[2]DU LIEU'!A:E,5,0)</f>
        <v>800000</v>
      </c>
      <c r="F115" s="31">
        <v>800000</v>
      </c>
      <c r="G115" s="31">
        <f t="shared" si="1"/>
        <v>0</v>
      </c>
      <c r="H115" s="32" t="s">
        <v>6388</v>
      </c>
      <c r="I115" s="42"/>
      <c r="J115" s="29"/>
      <c r="K115" s="29"/>
    </row>
    <row r="116" spans="1:11">
      <c r="A116" s="44">
        <v>105</v>
      </c>
      <c r="B116" s="38">
        <v>42866</v>
      </c>
      <c r="C116" s="40">
        <v>380758</v>
      </c>
      <c r="D116" s="30" t="s">
        <v>6053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6389</v>
      </c>
      <c r="I116" s="42"/>
      <c r="J116" s="29"/>
      <c r="K116" s="29"/>
    </row>
    <row r="117" spans="1:11">
      <c r="A117" s="44">
        <v>106</v>
      </c>
      <c r="B117" s="38">
        <v>42866</v>
      </c>
      <c r="C117" s="40">
        <v>402709</v>
      </c>
      <c r="D117" s="30" t="s">
        <v>6054</v>
      </c>
      <c r="E117" s="31">
        <f>VLOOKUP(C117,'[2]DU LIEU'!A:E,5,0)</f>
        <v>3400000</v>
      </c>
      <c r="F117" s="31">
        <v>3400000</v>
      </c>
      <c r="G117" s="31">
        <f t="shared" si="1"/>
        <v>0</v>
      </c>
      <c r="H117" s="32" t="s">
        <v>6390</v>
      </c>
      <c r="I117" s="42"/>
      <c r="J117" s="29"/>
      <c r="K117" s="29"/>
    </row>
    <row r="118" spans="1:11">
      <c r="A118" s="44">
        <v>107</v>
      </c>
      <c r="B118" s="38">
        <v>42866</v>
      </c>
      <c r="C118" s="40">
        <v>401224</v>
      </c>
      <c r="D118" s="30" t="s">
        <v>6055</v>
      </c>
      <c r="E118" s="31">
        <f>VLOOKUP(C118,'[2]DU LIEU'!A:E,5,0)</f>
        <v>3800000</v>
      </c>
      <c r="F118" s="31">
        <v>3800000</v>
      </c>
      <c r="G118" s="31">
        <f t="shared" si="1"/>
        <v>0</v>
      </c>
      <c r="H118" s="32" t="s">
        <v>6391</v>
      </c>
      <c r="I118" s="42"/>
      <c r="J118" s="29"/>
      <c r="K118" s="29"/>
    </row>
    <row r="119" spans="1:11">
      <c r="A119" s="44">
        <v>108</v>
      </c>
      <c r="B119" s="38">
        <v>42866</v>
      </c>
      <c r="C119" s="40">
        <v>390444</v>
      </c>
      <c r="D119" s="30" t="s">
        <v>6056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6392</v>
      </c>
      <c r="I119" s="42"/>
      <c r="J119" s="29"/>
      <c r="K119" s="29"/>
    </row>
    <row r="120" spans="1:11">
      <c r="A120" s="44">
        <v>109</v>
      </c>
      <c r="B120" s="38">
        <v>42866</v>
      </c>
      <c r="C120" s="40">
        <v>402361</v>
      </c>
      <c r="D120" s="30" t="s">
        <v>6057</v>
      </c>
      <c r="E120" s="31">
        <f>VLOOKUP(C120,'[2]DU LIEU'!A:E,5,0)</f>
        <v>4000000</v>
      </c>
      <c r="F120" s="31">
        <v>4000000</v>
      </c>
      <c r="G120" s="31">
        <f t="shared" si="1"/>
        <v>0</v>
      </c>
      <c r="H120" s="32" t="s">
        <v>6393</v>
      </c>
      <c r="I120" s="42"/>
      <c r="J120" s="29"/>
      <c r="K120" s="29"/>
    </row>
    <row r="121" spans="1:11">
      <c r="A121" s="44">
        <v>110</v>
      </c>
      <c r="B121" s="38">
        <v>42866</v>
      </c>
      <c r="C121" s="40">
        <v>402348</v>
      </c>
      <c r="D121" s="30" t="s">
        <v>6058</v>
      </c>
      <c r="E121" s="31">
        <f>VLOOKUP(C121,'[2]DU LIEU'!A:E,5,0)</f>
        <v>3800000</v>
      </c>
      <c r="F121" s="31">
        <v>3800000</v>
      </c>
      <c r="G121" s="31">
        <f t="shared" si="1"/>
        <v>0</v>
      </c>
      <c r="H121" s="32" t="s">
        <v>6394</v>
      </c>
      <c r="I121" s="42"/>
      <c r="J121" s="29"/>
      <c r="K121" s="29"/>
    </row>
    <row r="122" spans="1:11">
      <c r="A122" s="44">
        <v>111</v>
      </c>
      <c r="B122" s="38">
        <v>42866</v>
      </c>
      <c r="C122" s="40">
        <v>403227</v>
      </c>
      <c r="D122" s="30" t="s">
        <v>6059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6395</v>
      </c>
      <c r="I122" s="42"/>
      <c r="J122" s="29"/>
      <c r="K122" s="29"/>
    </row>
    <row r="123" spans="1:11">
      <c r="A123" s="44">
        <v>112</v>
      </c>
      <c r="B123" s="38">
        <v>42866</v>
      </c>
      <c r="C123" s="40">
        <v>391766</v>
      </c>
      <c r="D123" s="30" t="s">
        <v>6060</v>
      </c>
      <c r="E123" s="31">
        <f>VLOOKUP(C123,'[2]DU LIEU'!A:E,5,0)</f>
        <v>3600000</v>
      </c>
      <c r="F123" s="31">
        <v>3600000</v>
      </c>
      <c r="G123" s="31">
        <f t="shared" si="1"/>
        <v>0</v>
      </c>
      <c r="H123" s="32" t="s">
        <v>6396</v>
      </c>
      <c r="I123" s="42"/>
      <c r="J123" s="29"/>
      <c r="K123" s="29"/>
    </row>
    <row r="124" spans="1:11">
      <c r="A124" s="44">
        <v>113</v>
      </c>
      <c r="B124" s="38">
        <v>42866</v>
      </c>
      <c r="C124" s="40">
        <v>382004</v>
      </c>
      <c r="D124" s="30" t="s">
        <v>6061</v>
      </c>
      <c r="E124" s="31">
        <f>VLOOKUP(C124,'[2]DU LIEU'!A:E,5,0)</f>
        <v>2000000</v>
      </c>
      <c r="F124" s="31">
        <v>2000000</v>
      </c>
      <c r="G124" s="31">
        <f t="shared" si="1"/>
        <v>0</v>
      </c>
      <c r="H124" s="32" t="s">
        <v>6397</v>
      </c>
      <c r="I124" s="42"/>
      <c r="J124" s="29"/>
      <c r="K124" s="29"/>
    </row>
    <row r="125" spans="1:11">
      <c r="A125" s="44">
        <v>114</v>
      </c>
      <c r="B125" s="38">
        <v>42866</v>
      </c>
      <c r="C125" s="40">
        <v>400668</v>
      </c>
      <c r="D125" s="30" t="s">
        <v>6062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6398</v>
      </c>
      <c r="I125" s="42"/>
      <c r="J125" s="29"/>
      <c r="K125" s="29"/>
    </row>
    <row r="126" spans="1:11">
      <c r="A126" s="44">
        <v>115</v>
      </c>
      <c r="B126" s="38">
        <v>42866</v>
      </c>
      <c r="C126" s="40">
        <v>402409</v>
      </c>
      <c r="D126" s="30" t="s">
        <v>4536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6399</v>
      </c>
      <c r="I126" s="42"/>
      <c r="J126" s="29"/>
      <c r="K126" s="29"/>
    </row>
    <row r="127" spans="1:11">
      <c r="A127" s="44">
        <v>116</v>
      </c>
      <c r="B127" s="38">
        <v>42866</v>
      </c>
      <c r="C127" s="40">
        <v>381443</v>
      </c>
      <c r="D127" s="30" t="s">
        <v>6063</v>
      </c>
      <c r="E127" s="31">
        <f>VLOOKUP(C127,'[2]DU LIEU'!A:E,5,0)</f>
        <v>400000</v>
      </c>
      <c r="F127" s="31">
        <v>400000</v>
      </c>
      <c r="G127" s="31">
        <f t="shared" si="1"/>
        <v>0</v>
      </c>
      <c r="H127" s="32" t="s">
        <v>6400</v>
      </c>
      <c r="I127" s="42"/>
      <c r="J127" s="29"/>
      <c r="K127" s="29"/>
    </row>
    <row r="128" spans="1:11" ht="25.5">
      <c r="A128" s="44">
        <v>117</v>
      </c>
      <c r="B128" s="38">
        <v>42866</v>
      </c>
      <c r="C128" s="40">
        <v>403024</v>
      </c>
      <c r="D128" s="30" t="s">
        <v>6064</v>
      </c>
      <c r="E128" s="31">
        <f>VLOOKUP(C128,'[2]DU LIEU'!A:E,5,0)</f>
        <v>15300000</v>
      </c>
      <c r="F128" s="31">
        <v>15300000</v>
      </c>
      <c r="G128" s="31">
        <f t="shared" si="1"/>
        <v>0</v>
      </c>
      <c r="H128" s="32" t="s">
        <v>6401</v>
      </c>
      <c r="I128" s="42"/>
      <c r="J128" s="29"/>
      <c r="K128" s="29"/>
    </row>
    <row r="129" spans="1:11" ht="25.5">
      <c r="A129" s="44">
        <v>118</v>
      </c>
      <c r="B129" s="38">
        <v>42866</v>
      </c>
      <c r="C129" s="40">
        <v>391860</v>
      </c>
      <c r="D129" s="30" t="s">
        <v>6065</v>
      </c>
      <c r="E129" s="31">
        <f>VLOOKUP(C129,'[2]DU LIEU'!A:E,5,0)</f>
        <v>3000000</v>
      </c>
      <c r="F129" s="31">
        <v>3000000</v>
      </c>
      <c r="G129" s="31">
        <f t="shared" si="1"/>
        <v>0</v>
      </c>
      <c r="H129" s="32" t="s">
        <v>6402</v>
      </c>
      <c r="I129" s="42"/>
      <c r="J129" s="29"/>
      <c r="K129" s="29"/>
    </row>
    <row r="130" spans="1:11">
      <c r="A130" s="44">
        <v>119</v>
      </c>
      <c r="B130" s="38">
        <v>42866</v>
      </c>
      <c r="C130" s="40">
        <v>391135</v>
      </c>
      <c r="D130" s="30" t="s">
        <v>6066</v>
      </c>
      <c r="E130" s="31">
        <f>VLOOKUP(C130,'[2]DU LIEU'!A:E,5,0)</f>
        <v>4400000</v>
      </c>
      <c r="F130" s="31">
        <v>4400000</v>
      </c>
      <c r="G130" s="31">
        <f t="shared" si="1"/>
        <v>0</v>
      </c>
      <c r="H130" s="32" t="s">
        <v>6403</v>
      </c>
      <c r="I130" s="42"/>
      <c r="J130" s="29"/>
      <c r="K130" s="29"/>
    </row>
    <row r="131" spans="1:11">
      <c r="A131" s="44">
        <v>120</v>
      </c>
      <c r="B131" s="38">
        <v>42866</v>
      </c>
      <c r="C131" s="40">
        <v>391562</v>
      </c>
      <c r="D131" s="30" t="s">
        <v>6067</v>
      </c>
      <c r="E131" s="31">
        <f>VLOOKUP(C131,'[2]DU LIEU'!A:E,5,0)</f>
        <v>12750000</v>
      </c>
      <c r="F131" s="31">
        <v>12750000</v>
      </c>
      <c r="G131" s="31">
        <f t="shared" si="1"/>
        <v>0</v>
      </c>
      <c r="H131" s="32" t="s">
        <v>6404</v>
      </c>
      <c r="I131" s="42"/>
      <c r="J131" s="29"/>
      <c r="K131" s="29"/>
    </row>
    <row r="132" spans="1:11" ht="25.5">
      <c r="A132" s="44">
        <v>121</v>
      </c>
      <c r="B132" s="38">
        <v>42866</v>
      </c>
      <c r="C132" s="40">
        <v>401257</v>
      </c>
      <c r="D132" s="30" t="s">
        <v>6068</v>
      </c>
      <c r="E132" s="31">
        <f>VLOOKUP(C132,'[2]DU LIEU'!A:E,5,0)</f>
        <v>3800000</v>
      </c>
      <c r="F132" s="31">
        <v>3800000</v>
      </c>
      <c r="G132" s="31">
        <f t="shared" si="1"/>
        <v>0</v>
      </c>
      <c r="H132" s="32" t="s">
        <v>6405</v>
      </c>
      <c r="I132" s="42"/>
      <c r="J132" s="29"/>
      <c r="K132" s="29"/>
    </row>
    <row r="133" spans="1:11">
      <c r="A133" s="44">
        <v>122</v>
      </c>
      <c r="B133" s="38">
        <v>42866</v>
      </c>
      <c r="C133" s="40">
        <v>401038</v>
      </c>
      <c r="D133" s="30" t="s">
        <v>6069</v>
      </c>
      <c r="E133" s="31">
        <f>VLOOKUP(C133,'[2]DU LIEU'!A:E,5,0)</f>
        <v>2400000</v>
      </c>
      <c r="F133" s="31">
        <v>2400000</v>
      </c>
      <c r="G133" s="31">
        <f t="shared" si="1"/>
        <v>0</v>
      </c>
      <c r="H133" s="32" t="s">
        <v>6406</v>
      </c>
      <c r="I133" s="42"/>
      <c r="J133" s="29"/>
      <c r="K133" s="29"/>
    </row>
    <row r="134" spans="1:11">
      <c r="A134" s="44">
        <v>123</v>
      </c>
      <c r="B134" s="38">
        <v>42866</v>
      </c>
      <c r="C134" s="40" t="s">
        <v>5956</v>
      </c>
      <c r="D134" s="30" t="s">
        <v>6070</v>
      </c>
      <c r="E134" s="31">
        <f>VLOOKUP(C134,'[2]DU LIEU'!A:E,5,0)</f>
        <v>19700000</v>
      </c>
      <c r="F134" s="31">
        <v>19700000</v>
      </c>
      <c r="G134" s="31">
        <f t="shared" si="1"/>
        <v>0</v>
      </c>
      <c r="H134" s="32" t="s">
        <v>6407</v>
      </c>
      <c r="I134" s="42"/>
      <c r="J134" s="29"/>
      <c r="K134" s="29"/>
    </row>
    <row r="135" spans="1:11">
      <c r="A135" s="44">
        <v>124</v>
      </c>
      <c r="B135" s="38">
        <v>42866</v>
      </c>
      <c r="C135" s="40">
        <v>390353</v>
      </c>
      <c r="D135" s="30" t="s">
        <v>6071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6408</v>
      </c>
      <c r="I135" s="42"/>
      <c r="J135" s="29"/>
      <c r="K135" s="29"/>
    </row>
    <row r="136" spans="1:11">
      <c r="A136" s="44">
        <v>125</v>
      </c>
      <c r="B136" s="38">
        <v>42866</v>
      </c>
      <c r="C136" s="40">
        <v>391302</v>
      </c>
      <c r="D136" s="30" t="s">
        <v>6072</v>
      </c>
      <c r="E136" s="31">
        <f>VLOOKUP(C136,'[2]DU LIEU'!A:E,5,0)</f>
        <v>4000000</v>
      </c>
      <c r="F136" s="31">
        <v>4000000</v>
      </c>
      <c r="G136" s="31">
        <f t="shared" si="1"/>
        <v>0</v>
      </c>
      <c r="H136" s="32" t="s">
        <v>6409</v>
      </c>
      <c r="I136" s="42"/>
      <c r="J136" s="29"/>
      <c r="K136" s="29"/>
    </row>
    <row r="137" spans="1:11">
      <c r="A137" s="44">
        <v>126</v>
      </c>
      <c r="B137" s="38">
        <v>42866</v>
      </c>
      <c r="C137" s="40">
        <v>391404</v>
      </c>
      <c r="D137" s="30" t="s">
        <v>6073</v>
      </c>
      <c r="E137" s="31">
        <f>VLOOKUP(C137,'[2]DU LIEU'!A:E,5,0)</f>
        <v>4000000</v>
      </c>
      <c r="F137" s="31">
        <v>4000000</v>
      </c>
      <c r="G137" s="31">
        <f t="shared" si="1"/>
        <v>0</v>
      </c>
      <c r="H137" s="32" t="s">
        <v>6410</v>
      </c>
      <c r="I137" s="42"/>
      <c r="J137" s="29"/>
      <c r="K137" s="29"/>
    </row>
    <row r="138" spans="1:11">
      <c r="A138" s="44">
        <v>127</v>
      </c>
      <c r="B138" s="38">
        <v>42866</v>
      </c>
      <c r="C138" s="40">
        <v>390763</v>
      </c>
      <c r="D138" s="30" t="s">
        <v>6074</v>
      </c>
      <c r="E138" s="31">
        <f>VLOOKUP(C138,'[2]DU LIEU'!A:E,5,0)</f>
        <v>12750000</v>
      </c>
      <c r="F138" s="31">
        <v>12750000</v>
      </c>
      <c r="G138" s="31">
        <f t="shared" si="1"/>
        <v>0</v>
      </c>
      <c r="H138" s="32" t="s">
        <v>6411</v>
      </c>
      <c r="I138" s="42"/>
      <c r="J138" s="29"/>
      <c r="K138" s="29"/>
    </row>
    <row r="139" spans="1:11">
      <c r="A139" s="44">
        <v>128</v>
      </c>
      <c r="B139" s="38">
        <v>42866</v>
      </c>
      <c r="C139" s="40">
        <v>382545</v>
      </c>
      <c r="D139" s="30" t="s">
        <v>5541</v>
      </c>
      <c r="E139" s="31">
        <f>VLOOKUP(C139,'[2]DU LIEU'!A:E,5,0)</f>
        <v>5000000</v>
      </c>
      <c r="F139" s="31">
        <v>5000000</v>
      </c>
      <c r="G139" s="31">
        <f t="shared" si="1"/>
        <v>0</v>
      </c>
      <c r="H139" s="32" t="s">
        <v>6412</v>
      </c>
      <c r="I139" s="42"/>
      <c r="J139" s="29"/>
      <c r="K139" s="29"/>
    </row>
    <row r="140" spans="1:11" ht="25.5">
      <c r="A140" s="44">
        <v>129</v>
      </c>
      <c r="B140" s="38">
        <v>42866</v>
      </c>
      <c r="C140" s="40">
        <v>392060</v>
      </c>
      <c r="D140" s="30" t="s">
        <v>6075</v>
      </c>
      <c r="E140" s="31">
        <f>VLOOKUP(C140,'[2]DU LIEU'!A:E,5,0)</f>
        <v>3600000</v>
      </c>
      <c r="F140" s="31">
        <v>3600000</v>
      </c>
      <c r="G140" s="31">
        <f t="shared" si="1"/>
        <v>0</v>
      </c>
      <c r="H140" s="32" t="s">
        <v>6413</v>
      </c>
      <c r="I140" s="42"/>
      <c r="J140" s="29"/>
      <c r="K140" s="29"/>
    </row>
    <row r="141" spans="1:11">
      <c r="A141" s="44">
        <v>130</v>
      </c>
      <c r="B141" s="38">
        <v>42866</v>
      </c>
      <c r="C141" s="40">
        <v>381349</v>
      </c>
      <c r="D141" s="30" t="s">
        <v>6076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6414</v>
      </c>
      <c r="I141" s="42"/>
      <c r="J141" s="29"/>
      <c r="K141" s="29"/>
    </row>
    <row r="142" spans="1:11">
      <c r="A142" s="44">
        <v>131</v>
      </c>
      <c r="B142" s="38">
        <v>42866</v>
      </c>
      <c r="C142" s="40">
        <v>400507</v>
      </c>
      <c r="D142" s="30" t="s">
        <v>6077</v>
      </c>
      <c r="E142" s="31">
        <f>VLOOKUP(C142,'[2]DU LIEU'!A:E,5,0)</f>
        <v>3400000</v>
      </c>
      <c r="F142" s="31">
        <v>3400000</v>
      </c>
      <c r="G142" s="31">
        <f t="shared" si="1"/>
        <v>0</v>
      </c>
      <c r="H142" s="32" t="s">
        <v>6415</v>
      </c>
      <c r="I142" s="42"/>
      <c r="J142" s="29"/>
      <c r="K142" s="29"/>
    </row>
    <row r="143" spans="1:11">
      <c r="A143" s="44">
        <v>132</v>
      </c>
      <c r="B143" s="38">
        <v>42866</v>
      </c>
      <c r="C143" s="40">
        <v>401263</v>
      </c>
      <c r="D143" s="30" t="s">
        <v>6078</v>
      </c>
      <c r="E143" s="31">
        <f>VLOOKUP(C143,'[2]DU LIEU'!A:E,5,0)</f>
        <v>4000000</v>
      </c>
      <c r="F143" s="31">
        <v>4000000</v>
      </c>
      <c r="G143" s="31">
        <f t="shared" ref="G143:G206" si="2">F143-E143</f>
        <v>0</v>
      </c>
      <c r="H143" s="32" t="s">
        <v>6417</v>
      </c>
      <c r="I143" s="42"/>
      <c r="J143" s="29"/>
      <c r="K143" s="29"/>
    </row>
    <row r="144" spans="1:11">
      <c r="A144" s="44">
        <v>133</v>
      </c>
      <c r="B144" s="38">
        <v>42866</v>
      </c>
      <c r="C144" s="40">
        <v>403238</v>
      </c>
      <c r="D144" s="30" t="s">
        <v>6079</v>
      </c>
      <c r="E144" s="31">
        <f>VLOOKUP(C144,'[2]DU LIEU'!A:E,5,0)</f>
        <v>2400000</v>
      </c>
      <c r="F144" s="31">
        <v>2400000</v>
      </c>
      <c r="G144" s="31">
        <f t="shared" si="2"/>
        <v>0</v>
      </c>
      <c r="H144" s="32" t="s">
        <v>6418</v>
      </c>
      <c r="I144" s="42"/>
      <c r="J144" s="29"/>
      <c r="K144" s="29"/>
    </row>
    <row r="145" spans="1:11">
      <c r="A145" s="44">
        <v>134</v>
      </c>
      <c r="B145" s="38">
        <v>42866</v>
      </c>
      <c r="C145" s="40">
        <v>402259</v>
      </c>
      <c r="D145" s="30" t="s">
        <v>6080</v>
      </c>
      <c r="E145" s="31">
        <f>VLOOKUP(C145,'[2]DU LIEU'!A:E,5,0)</f>
        <v>3800000</v>
      </c>
      <c r="F145" s="31">
        <v>3800000</v>
      </c>
      <c r="G145" s="31">
        <f t="shared" si="2"/>
        <v>0</v>
      </c>
      <c r="H145" s="32" t="s">
        <v>6419</v>
      </c>
      <c r="I145" s="42"/>
      <c r="J145" s="29"/>
      <c r="K145" s="29"/>
    </row>
    <row r="146" spans="1:11">
      <c r="A146" s="44">
        <v>135</v>
      </c>
      <c r="B146" s="38">
        <v>42866</v>
      </c>
      <c r="C146" s="40">
        <v>402147</v>
      </c>
      <c r="D146" s="30" t="s">
        <v>6081</v>
      </c>
      <c r="E146" s="31">
        <f>VLOOKUP(C146,'[2]DU LIEU'!A:E,5,0)</f>
        <v>4000000</v>
      </c>
      <c r="F146" s="31">
        <v>4000000</v>
      </c>
      <c r="G146" s="31">
        <f t="shared" si="2"/>
        <v>0</v>
      </c>
      <c r="H146" s="32" t="s">
        <v>6420</v>
      </c>
      <c r="I146" s="42"/>
      <c r="J146" s="29"/>
      <c r="K146" s="29"/>
    </row>
    <row r="147" spans="1:11" ht="25.5">
      <c r="A147" s="44">
        <v>136</v>
      </c>
      <c r="B147" s="38">
        <v>42866</v>
      </c>
      <c r="C147" s="40">
        <v>392317</v>
      </c>
      <c r="D147" s="30" t="s">
        <v>6082</v>
      </c>
      <c r="E147" s="31">
        <f>VLOOKUP(C147,'[2]DU LIEU'!A:E,5,0)</f>
        <v>3000000</v>
      </c>
      <c r="F147" s="31">
        <v>3000000</v>
      </c>
      <c r="G147" s="31">
        <f t="shared" si="2"/>
        <v>0</v>
      </c>
      <c r="H147" s="32" t="s">
        <v>6421</v>
      </c>
      <c r="I147" s="42"/>
      <c r="J147" s="29"/>
      <c r="K147" s="29"/>
    </row>
    <row r="148" spans="1:11">
      <c r="A148" s="44">
        <v>137</v>
      </c>
      <c r="B148" s="38">
        <v>42866</v>
      </c>
      <c r="C148" s="40">
        <v>392456</v>
      </c>
      <c r="D148" s="30" t="s">
        <v>6083</v>
      </c>
      <c r="E148" s="31">
        <f>VLOOKUP(C148,'[2]DU LIEU'!A:E,5,0)</f>
        <v>3000000</v>
      </c>
      <c r="F148" s="31">
        <v>3000000</v>
      </c>
      <c r="G148" s="31">
        <f t="shared" si="2"/>
        <v>0</v>
      </c>
      <c r="H148" s="32" t="s">
        <v>6422</v>
      </c>
      <c r="I148" s="42"/>
      <c r="J148" s="29"/>
      <c r="K148" s="29"/>
    </row>
    <row r="149" spans="1:11">
      <c r="A149" s="44">
        <v>138</v>
      </c>
      <c r="B149" s="38">
        <v>42866</v>
      </c>
      <c r="C149" s="40">
        <v>402835</v>
      </c>
      <c r="D149" s="30" t="s">
        <v>6084</v>
      </c>
      <c r="E149" s="31">
        <f>VLOOKUP(C149,'[2]DU LIEU'!A:E,5,0)</f>
        <v>4000000</v>
      </c>
      <c r="F149" s="31">
        <v>4000000</v>
      </c>
      <c r="G149" s="31">
        <f t="shared" si="2"/>
        <v>0</v>
      </c>
      <c r="H149" s="32" t="s">
        <v>6423</v>
      </c>
      <c r="I149" s="42"/>
      <c r="J149" s="29"/>
      <c r="K149" s="29"/>
    </row>
    <row r="150" spans="1:11" ht="25.5">
      <c r="A150" s="44">
        <v>139</v>
      </c>
      <c r="B150" s="38">
        <v>42866</v>
      </c>
      <c r="C150" s="40">
        <v>400135</v>
      </c>
      <c r="D150" s="30" t="s">
        <v>6085</v>
      </c>
      <c r="E150" s="31">
        <f>VLOOKUP(C150,'[2]DU LIEU'!A:E,5,0)</f>
        <v>3600000</v>
      </c>
      <c r="F150" s="31">
        <v>3600000</v>
      </c>
      <c r="G150" s="31">
        <f t="shared" si="2"/>
        <v>0</v>
      </c>
      <c r="H150" s="32" t="s">
        <v>6424</v>
      </c>
      <c r="I150" s="42"/>
      <c r="J150" s="29"/>
      <c r="K150" s="29"/>
    </row>
    <row r="151" spans="1:11">
      <c r="A151" s="44">
        <v>140</v>
      </c>
      <c r="B151" s="38">
        <v>42866</v>
      </c>
      <c r="C151" s="40">
        <v>392112</v>
      </c>
      <c r="D151" s="30" t="s">
        <v>6086</v>
      </c>
      <c r="E151" s="31">
        <f>VLOOKUP(C151,'[2]DU LIEU'!A:E,5,0)</f>
        <v>3600000</v>
      </c>
      <c r="F151" s="31">
        <v>3600000</v>
      </c>
      <c r="G151" s="31">
        <f t="shared" si="2"/>
        <v>0</v>
      </c>
      <c r="H151" s="32" t="s">
        <v>6425</v>
      </c>
      <c r="I151" s="42"/>
      <c r="J151" s="29"/>
      <c r="K151" s="29"/>
    </row>
    <row r="152" spans="1:11" ht="25.5">
      <c r="A152" s="44">
        <v>141</v>
      </c>
      <c r="B152" s="38">
        <v>42866</v>
      </c>
      <c r="C152" s="40">
        <v>400245</v>
      </c>
      <c r="D152" s="30" t="s">
        <v>6087</v>
      </c>
      <c r="E152" s="31">
        <f>VLOOKUP(C152,'[2]DU LIEU'!A:E,5,0)</f>
        <v>4000000</v>
      </c>
      <c r="F152" s="31">
        <v>4000000</v>
      </c>
      <c r="G152" s="31">
        <f t="shared" si="2"/>
        <v>0</v>
      </c>
      <c r="H152" s="32" t="s">
        <v>6426</v>
      </c>
      <c r="I152" s="42"/>
      <c r="J152" s="29"/>
      <c r="K152" s="29"/>
    </row>
    <row r="153" spans="1:11">
      <c r="A153" s="44">
        <v>142</v>
      </c>
      <c r="B153" s="38">
        <v>42866</v>
      </c>
      <c r="C153" s="40">
        <v>391806</v>
      </c>
      <c r="D153" s="30" t="s">
        <v>6088</v>
      </c>
      <c r="E153" s="31">
        <f>VLOOKUP(C153,'[2]DU LIEU'!A:E,5,0)</f>
        <v>3400000</v>
      </c>
      <c r="F153" s="31">
        <v>3400000</v>
      </c>
      <c r="G153" s="31">
        <f t="shared" si="2"/>
        <v>0</v>
      </c>
      <c r="H153" s="32" t="s">
        <v>6427</v>
      </c>
      <c r="I153" s="42"/>
      <c r="J153" s="29"/>
      <c r="K153" s="29"/>
    </row>
    <row r="154" spans="1:11">
      <c r="A154" s="44">
        <v>143</v>
      </c>
      <c r="B154" s="38">
        <v>42866</v>
      </c>
      <c r="C154" s="40">
        <v>404066</v>
      </c>
      <c r="D154" s="30" t="s">
        <v>6089</v>
      </c>
      <c r="E154" s="31">
        <f>VLOOKUP(C154,'[2]DU LIEU'!A:E,5,0)</f>
        <v>3800000</v>
      </c>
      <c r="F154" s="31">
        <v>3800000</v>
      </c>
      <c r="G154" s="31">
        <f t="shared" si="2"/>
        <v>0</v>
      </c>
      <c r="H154" s="32" t="s">
        <v>6428</v>
      </c>
      <c r="I154" s="42"/>
      <c r="J154" s="29"/>
      <c r="K154" s="29"/>
    </row>
    <row r="155" spans="1:11">
      <c r="A155" s="44">
        <v>144</v>
      </c>
      <c r="B155" s="38">
        <v>42866</v>
      </c>
      <c r="C155" s="40">
        <v>391337</v>
      </c>
      <c r="D155" s="30" t="s">
        <v>6090</v>
      </c>
      <c r="E155" s="31">
        <f>VLOOKUP(C155,'[2]DU LIEU'!A:E,5,0)</f>
        <v>3800000</v>
      </c>
      <c r="F155" s="31">
        <v>3800000</v>
      </c>
      <c r="G155" s="31">
        <f t="shared" si="2"/>
        <v>0</v>
      </c>
      <c r="H155" s="32" t="s">
        <v>6429</v>
      </c>
      <c r="I155" s="42"/>
      <c r="J155" s="29"/>
      <c r="K155" s="29"/>
    </row>
    <row r="156" spans="1:11">
      <c r="A156" s="44">
        <v>145</v>
      </c>
      <c r="B156" s="38">
        <v>42866</v>
      </c>
      <c r="C156" s="40">
        <v>402136</v>
      </c>
      <c r="D156" s="30" t="s">
        <v>6091</v>
      </c>
      <c r="E156" s="31">
        <f>VLOOKUP(C156,'[2]DU LIEU'!A:E,5,0)</f>
        <v>3400000</v>
      </c>
      <c r="F156" s="31">
        <v>3400000</v>
      </c>
      <c r="G156" s="31">
        <f t="shared" si="2"/>
        <v>0</v>
      </c>
      <c r="H156" s="32" t="s">
        <v>6430</v>
      </c>
      <c r="I156" s="42"/>
      <c r="J156" s="29"/>
      <c r="K156" s="29"/>
    </row>
    <row r="157" spans="1:11">
      <c r="A157" s="44">
        <v>146</v>
      </c>
      <c r="B157" s="38">
        <v>42866</v>
      </c>
      <c r="C157" s="40">
        <v>400543</v>
      </c>
      <c r="D157" s="30" t="s">
        <v>6092</v>
      </c>
      <c r="E157" s="31">
        <f>VLOOKUP(C157,'[2]DU LIEU'!A:E,5,0)</f>
        <v>3800000</v>
      </c>
      <c r="F157" s="31">
        <v>3800000</v>
      </c>
      <c r="G157" s="31">
        <f t="shared" si="2"/>
        <v>0</v>
      </c>
      <c r="H157" s="32" t="s">
        <v>6431</v>
      </c>
      <c r="I157" s="42"/>
      <c r="J157" s="29"/>
      <c r="K157" s="29"/>
    </row>
    <row r="158" spans="1:11">
      <c r="A158" s="44">
        <v>147</v>
      </c>
      <c r="B158" s="38">
        <v>42866</v>
      </c>
      <c r="C158" s="40">
        <v>390921</v>
      </c>
      <c r="D158" s="30" t="s">
        <v>6093</v>
      </c>
      <c r="E158" s="31">
        <f>VLOOKUP(C158,'[2]DU LIEU'!A:E,5,0)</f>
        <v>5000000</v>
      </c>
      <c r="F158" s="31">
        <v>5000000</v>
      </c>
      <c r="G158" s="31">
        <f t="shared" si="2"/>
        <v>0</v>
      </c>
      <c r="H158" s="32" t="s">
        <v>6432</v>
      </c>
      <c r="I158" s="42"/>
      <c r="J158" s="29"/>
      <c r="K158" s="29"/>
    </row>
    <row r="159" spans="1:11" ht="25.5">
      <c r="A159" s="44">
        <v>148</v>
      </c>
      <c r="B159" s="38">
        <v>42866</v>
      </c>
      <c r="C159" s="40">
        <v>403026</v>
      </c>
      <c r="D159" s="30" t="s">
        <v>6094</v>
      </c>
      <c r="E159" s="31">
        <f>VLOOKUP(C159,'[2]DU LIEU'!A:E,5,0)</f>
        <v>15300000</v>
      </c>
      <c r="F159" s="31">
        <v>15300000</v>
      </c>
      <c r="G159" s="31">
        <f t="shared" si="2"/>
        <v>0</v>
      </c>
      <c r="H159" s="32" t="s">
        <v>6433</v>
      </c>
      <c r="I159" s="42"/>
      <c r="J159" s="29"/>
      <c r="K159" s="29"/>
    </row>
    <row r="160" spans="1:11">
      <c r="A160" s="44">
        <v>149</v>
      </c>
      <c r="B160" s="38">
        <v>42866</v>
      </c>
      <c r="C160" s="40">
        <v>382336</v>
      </c>
      <c r="D160" s="30" t="s">
        <v>6095</v>
      </c>
      <c r="E160" s="31">
        <f>VLOOKUP(C160,'[2]DU LIEU'!A:E,5,0)</f>
        <v>2000000</v>
      </c>
      <c r="F160" s="31">
        <v>2000000</v>
      </c>
      <c r="G160" s="31">
        <f t="shared" si="2"/>
        <v>0</v>
      </c>
      <c r="H160" s="32" t="s">
        <v>6434</v>
      </c>
      <c r="I160" s="42"/>
      <c r="J160" s="29"/>
      <c r="K160" s="29"/>
    </row>
    <row r="161" spans="1:11" ht="25.5">
      <c r="A161" s="44">
        <v>150</v>
      </c>
      <c r="B161" s="38">
        <v>42866</v>
      </c>
      <c r="C161" s="40">
        <v>391743</v>
      </c>
      <c r="D161" s="30" t="s">
        <v>6096</v>
      </c>
      <c r="E161" s="31">
        <f>VLOOKUP(C161,'[2]DU LIEU'!A:E,5,0)</f>
        <v>3800000</v>
      </c>
      <c r="F161" s="31">
        <v>3800000</v>
      </c>
      <c r="G161" s="31">
        <f t="shared" si="2"/>
        <v>0</v>
      </c>
      <c r="H161" s="32" t="s">
        <v>6435</v>
      </c>
      <c r="I161" s="42"/>
      <c r="J161" s="29"/>
      <c r="K161" s="29"/>
    </row>
    <row r="162" spans="1:11">
      <c r="A162" s="44">
        <v>151</v>
      </c>
      <c r="B162" s="38">
        <v>42866</v>
      </c>
      <c r="C162" s="40">
        <v>380669</v>
      </c>
      <c r="D162" s="30" t="s">
        <v>6097</v>
      </c>
      <c r="E162" s="31">
        <f>VLOOKUP(C162,'[2]DU LIEU'!A:E,5,0)</f>
        <v>1500000</v>
      </c>
      <c r="F162" s="31">
        <v>1500000</v>
      </c>
      <c r="G162" s="31">
        <f t="shared" si="2"/>
        <v>0</v>
      </c>
      <c r="H162" s="32" t="s">
        <v>6436</v>
      </c>
      <c r="I162" s="42"/>
      <c r="J162" s="29"/>
      <c r="K162" s="29"/>
    </row>
    <row r="163" spans="1:11">
      <c r="A163" s="44">
        <v>152</v>
      </c>
      <c r="B163" s="38">
        <v>42866</v>
      </c>
      <c r="C163" s="40">
        <v>401651</v>
      </c>
      <c r="D163" s="30" t="s">
        <v>6098</v>
      </c>
      <c r="E163" s="31">
        <f>VLOOKUP(C163,'[2]DU LIEU'!A:E,5,0)</f>
        <v>900000</v>
      </c>
      <c r="F163" s="31">
        <v>900000</v>
      </c>
      <c r="G163" s="31">
        <f t="shared" si="2"/>
        <v>0</v>
      </c>
      <c r="H163" s="32" t="s">
        <v>6437</v>
      </c>
      <c r="I163" s="42"/>
      <c r="J163" s="29"/>
      <c r="K163" s="29"/>
    </row>
    <row r="164" spans="1:11">
      <c r="A164" s="44">
        <v>153</v>
      </c>
      <c r="B164" s="38">
        <v>42866</v>
      </c>
      <c r="C164" s="40">
        <v>393011</v>
      </c>
      <c r="D164" s="30" t="s">
        <v>6099</v>
      </c>
      <c r="E164" s="31">
        <f>VLOOKUP(C164,'[2]DU LIEU'!A:E,5,0)</f>
        <v>4000000</v>
      </c>
      <c r="F164" s="31">
        <v>4000000</v>
      </c>
      <c r="G164" s="31">
        <f t="shared" si="2"/>
        <v>0</v>
      </c>
      <c r="H164" s="32" t="s">
        <v>6438</v>
      </c>
      <c r="I164" s="42"/>
      <c r="J164" s="29"/>
      <c r="K164" s="29"/>
    </row>
    <row r="165" spans="1:11">
      <c r="A165" s="44">
        <v>154</v>
      </c>
      <c r="B165" s="38">
        <v>42866</v>
      </c>
      <c r="C165" s="40">
        <v>403352</v>
      </c>
      <c r="D165" s="30" t="s">
        <v>6100</v>
      </c>
      <c r="E165" s="31">
        <f>VLOOKUP(C165,'[2]DU LIEU'!A:E,5,0)</f>
        <v>2400000</v>
      </c>
      <c r="F165" s="31">
        <v>2400000</v>
      </c>
      <c r="G165" s="31">
        <f t="shared" si="2"/>
        <v>0</v>
      </c>
      <c r="H165" s="32" t="s">
        <v>6439</v>
      </c>
      <c r="I165" s="42"/>
      <c r="J165" s="29"/>
      <c r="K165" s="29"/>
    </row>
    <row r="166" spans="1:11">
      <c r="A166" s="44">
        <v>155</v>
      </c>
      <c r="B166" s="38">
        <v>42866</v>
      </c>
      <c r="C166" s="40">
        <v>403360</v>
      </c>
      <c r="D166" s="30" t="s">
        <v>4478</v>
      </c>
      <c r="E166" s="31">
        <f>VLOOKUP(C166,'[2]DU LIEU'!A:E,5,0)</f>
        <v>2400000</v>
      </c>
      <c r="F166" s="31">
        <v>2400000</v>
      </c>
      <c r="G166" s="31">
        <f t="shared" si="2"/>
        <v>0</v>
      </c>
      <c r="H166" s="32" t="s">
        <v>6440</v>
      </c>
      <c r="I166" s="42"/>
      <c r="J166" s="29"/>
      <c r="K166" s="29"/>
    </row>
    <row r="167" spans="1:11">
      <c r="A167" s="44">
        <v>156</v>
      </c>
      <c r="B167" s="38">
        <v>42866</v>
      </c>
      <c r="C167" s="40">
        <v>392531</v>
      </c>
      <c r="D167" s="30" t="s">
        <v>6101</v>
      </c>
      <c r="E167" s="31">
        <f>VLOOKUP(C167,'[2]DU LIEU'!A:E,5,0)</f>
        <v>3000000</v>
      </c>
      <c r="F167" s="31">
        <v>3000000</v>
      </c>
      <c r="G167" s="31">
        <f t="shared" si="2"/>
        <v>0</v>
      </c>
      <c r="H167" s="32" t="s">
        <v>6441</v>
      </c>
      <c r="I167" s="42"/>
      <c r="J167" s="29"/>
      <c r="K167" s="29"/>
    </row>
    <row r="168" spans="1:11" ht="25.5">
      <c r="A168" s="44">
        <v>157</v>
      </c>
      <c r="B168" s="38">
        <v>42866</v>
      </c>
      <c r="C168" s="40">
        <v>402647</v>
      </c>
      <c r="D168" s="30" t="s">
        <v>2135</v>
      </c>
      <c r="E168" s="31">
        <f>VLOOKUP(C168,'[2]DU LIEU'!A:E,5,0)</f>
        <v>4000000</v>
      </c>
      <c r="F168" s="31">
        <v>4000000</v>
      </c>
      <c r="G168" s="31">
        <f t="shared" si="2"/>
        <v>0</v>
      </c>
      <c r="H168" s="32" t="s">
        <v>6442</v>
      </c>
      <c r="I168" s="42"/>
      <c r="J168" s="29"/>
      <c r="K168" s="29"/>
    </row>
    <row r="169" spans="1:11" ht="25.5">
      <c r="A169" s="44">
        <v>158</v>
      </c>
      <c r="B169" s="38">
        <v>42866</v>
      </c>
      <c r="C169" s="67">
        <v>403905</v>
      </c>
      <c r="D169" s="68" t="s">
        <v>6102</v>
      </c>
      <c r="E169" s="31">
        <f>VLOOKUP(C169,'[2]DU LIEU'!A:E,5,0)</f>
        <v>3800000</v>
      </c>
      <c r="F169" s="69">
        <v>3800000</v>
      </c>
      <c r="G169" s="31">
        <f t="shared" si="2"/>
        <v>0</v>
      </c>
      <c r="H169" s="70" t="s">
        <v>6443</v>
      </c>
      <c r="I169" s="71"/>
      <c r="J169" s="72"/>
      <c r="K169" s="72"/>
    </row>
    <row r="170" spans="1:11" ht="38.25">
      <c r="A170" s="44">
        <v>159</v>
      </c>
      <c r="B170" s="38">
        <v>42866</v>
      </c>
      <c r="C170" s="40">
        <v>400405</v>
      </c>
      <c r="D170" s="30" t="s">
        <v>6103</v>
      </c>
      <c r="E170" s="31">
        <f>VLOOKUP(C170,'[2]DU LIEU'!A:E,5,0)</f>
        <v>4000000</v>
      </c>
      <c r="F170" s="31">
        <v>4000000</v>
      </c>
      <c r="G170" s="31">
        <f t="shared" si="2"/>
        <v>0</v>
      </c>
      <c r="H170" s="32" t="s">
        <v>6444</v>
      </c>
      <c r="I170" s="42"/>
      <c r="J170" s="29"/>
      <c r="K170" s="29"/>
    </row>
    <row r="171" spans="1:11">
      <c r="A171" s="44">
        <v>160</v>
      </c>
      <c r="B171" s="38">
        <v>42866</v>
      </c>
      <c r="C171" s="40">
        <v>392931</v>
      </c>
      <c r="D171" s="30" t="s">
        <v>6104</v>
      </c>
      <c r="E171" s="31">
        <f>VLOOKUP(C171,'[2]DU LIEU'!A:E,5,0)</f>
        <v>12750000</v>
      </c>
      <c r="F171" s="31">
        <v>12750000</v>
      </c>
      <c r="G171" s="31">
        <f t="shared" si="2"/>
        <v>0</v>
      </c>
      <c r="H171" s="32" t="s">
        <v>6445</v>
      </c>
      <c r="I171" s="42"/>
      <c r="J171" s="29"/>
      <c r="K171" s="29"/>
    </row>
    <row r="172" spans="1:11" ht="38.25">
      <c r="A172" s="44">
        <v>161</v>
      </c>
      <c r="B172" s="38">
        <v>42866</v>
      </c>
      <c r="C172" s="40">
        <v>392345</v>
      </c>
      <c r="D172" s="30" t="s">
        <v>6105</v>
      </c>
      <c r="E172" s="31">
        <f>VLOOKUP(C172,'[2]DU LIEU'!A:E,5,0)</f>
        <v>3000000</v>
      </c>
      <c r="F172" s="31">
        <v>3000000</v>
      </c>
      <c r="G172" s="31">
        <f t="shared" si="2"/>
        <v>0</v>
      </c>
      <c r="H172" s="32" t="s">
        <v>6446</v>
      </c>
      <c r="I172" s="42"/>
      <c r="J172" s="29"/>
      <c r="K172" s="29"/>
    </row>
    <row r="173" spans="1:11" ht="38.25">
      <c r="A173" s="44">
        <v>162</v>
      </c>
      <c r="B173" s="38">
        <v>42866</v>
      </c>
      <c r="C173" s="40">
        <v>392341</v>
      </c>
      <c r="D173" s="30" t="s">
        <v>6106</v>
      </c>
      <c r="E173" s="31">
        <f>VLOOKUP(C173,'[2]DU LIEU'!A:E,5,0)</f>
        <v>3000000</v>
      </c>
      <c r="F173" s="31">
        <v>3000000</v>
      </c>
      <c r="G173" s="31">
        <f t="shared" si="2"/>
        <v>0</v>
      </c>
      <c r="H173" s="32" t="s">
        <v>6447</v>
      </c>
      <c r="I173" s="42"/>
      <c r="J173" s="29"/>
      <c r="K173" s="29"/>
    </row>
    <row r="174" spans="1:11" ht="38.25">
      <c r="A174" s="44">
        <v>163</v>
      </c>
      <c r="B174" s="38">
        <v>42866</v>
      </c>
      <c r="C174" s="40">
        <v>400632</v>
      </c>
      <c r="D174" s="30" t="s">
        <v>6107</v>
      </c>
      <c r="E174" s="31">
        <f>VLOOKUP(C174,'[2]DU LIEU'!A:E,5,0)</f>
        <v>3800000</v>
      </c>
      <c r="F174" s="31">
        <v>3800000</v>
      </c>
      <c r="G174" s="31">
        <f t="shared" si="2"/>
        <v>0</v>
      </c>
      <c r="H174" s="32" t="s">
        <v>6448</v>
      </c>
      <c r="I174" s="42"/>
      <c r="J174" s="29"/>
      <c r="K174" s="29"/>
    </row>
    <row r="175" spans="1:11" ht="25.5">
      <c r="A175" s="44">
        <v>164</v>
      </c>
      <c r="B175" s="38">
        <v>42866</v>
      </c>
      <c r="C175" s="40">
        <v>391744</v>
      </c>
      <c r="D175" s="30" t="s">
        <v>6108</v>
      </c>
      <c r="E175" s="31">
        <f>VLOOKUP(C175,'[2]DU LIEU'!A:E,5,0)</f>
        <v>3800000</v>
      </c>
      <c r="F175" s="31">
        <v>3800000</v>
      </c>
      <c r="G175" s="31">
        <f t="shared" si="2"/>
        <v>0</v>
      </c>
      <c r="H175" s="32" t="s">
        <v>6449</v>
      </c>
      <c r="I175" s="42"/>
      <c r="J175" s="29"/>
      <c r="K175" s="29"/>
    </row>
    <row r="176" spans="1:11">
      <c r="A176" s="44">
        <v>165</v>
      </c>
      <c r="B176" s="38">
        <v>42866</v>
      </c>
      <c r="C176" s="40">
        <v>382849</v>
      </c>
      <c r="D176" s="30" t="s">
        <v>6109</v>
      </c>
      <c r="E176" s="31">
        <f>VLOOKUP(C176,'[2]DU LIEU'!A:E,5,0)</f>
        <v>2000000</v>
      </c>
      <c r="F176" s="31">
        <v>2000000</v>
      </c>
      <c r="G176" s="31">
        <f t="shared" si="2"/>
        <v>0</v>
      </c>
      <c r="H176" s="32" t="s">
        <v>6450</v>
      </c>
      <c r="I176" s="42"/>
      <c r="J176" s="29"/>
      <c r="K176" s="29"/>
    </row>
    <row r="177" spans="1:11">
      <c r="A177" s="44">
        <v>166</v>
      </c>
      <c r="B177" s="38">
        <v>42866</v>
      </c>
      <c r="C177" s="40">
        <v>391266</v>
      </c>
      <c r="D177" s="30" t="s">
        <v>6110</v>
      </c>
      <c r="E177" s="31">
        <f>VLOOKUP(C177,'[2]DU LIEU'!A:E,5,0)</f>
        <v>3400000</v>
      </c>
      <c r="F177" s="31">
        <v>3400000</v>
      </c>
      <c r="G177" s="31">
        <f t="shared" si="2"/>
        <v>0</v>
      </c>
      <c r="H177" s="32" t="s">
        <v>6451</v>
      </c>
      <c r="I177" s="42"/>
      <c r="J177" s="29"/>
      <c r="K177" s="29"/>
    </row>
    <row r="178" spans="1:11">
      <c r="A178" s="44">
        <v>167</v>
      </c>
      <c r="B178" s="38">
        <v>42866</v>
      </c>
      <c r="C178" s="40">
        <v>382217</v>
      </c>
      <c r="D178" s="30" t="s">
        <v>6111</v>
      </c>
      <c r="E178" s="31">
        <f>VLOOKUP(C178,'[2]DU LIEU'!A:E,5,0)</f>
        <v>2000000</v>
      </c>
      <c r="F178" s="31">
        <v>2000000</v>
      </c>
      <c r="G178" s="31">
        <f t="shared" si="2"/>
        <v>0</v>
      </c>
      <c r="H178" s="32" t="s">
        <v>6452</v>
      </c>
      <c r="I178" s="42"/>
      <c r="J178" s="29"/>
      <c r="K178" s="29"/>
    </row>
    <row r="179" spans="1:11">
      <c r="A179" s="44">
        <v>168</v>
      </c>
      <c r="B179" s="38">
        <v>42866</v>
      </c>
      <c r="C179" s="40">
        <v>391264</v>
      </c>
      <c r="D179" s="30" t="s">
        <v>2798</v>
      </c>
      <c r="E179" s="31">
        <f>VLOOKUP(C179,'[2]DU LIEU'!A:E,5,0)</f>
        <v>4000000</v>
      </c>
      <c r="F179" s="31">
        <v>4000000</v>
      </c>
      <c r="G179" s="31">
        <f t="shared" si="2"/>
        <v>0</v>
      </c>
      <c r="H179" s="32" t="s">
        <v>6453</v>
      </c>
      <c r="I179" s="42"/>
      <c r="J179" s="29"/>
      <c r="K179" s="29"/>
    </row>
    <row r="180" spans="1:11">
      <c r="A180" s="44">
        <v>169</v>
      </c>
      <c r="B180" s="38">
        <v>42866</v>
      </c>
      <c r="C180" s="40">
        <v>392450</v>
      </c>
      <c r="D180" s="30" t="s">
        <v>6112</v>
      </c>
      <c r="E180" s="31">
        <f>VLOOKUP(C180,'[2]DU LIEU'!A:E,5,0)</f>
        <v>3000000</v>
      </c>
      <c r="F180" s="31">
        <v>3000000</v>
      </c>
      <c r="G180" s="31">
        <f t="shared" si="2"/>
        <v>0</v>
      </c>
      <c r="H180" s="32" t="s">
        <v>6454</v>
      </c>
      <c r="I180" s="42"/>
      <c r="J180" s="29"/>
      <c r="K180" s="29"/>
    </row>
    <row r="181" spans="1:11">
      <c r="A181" s="44">
        <v>170</v>
      </c>
      <c r="B181" s="38">
        <v>42866</v>
      </c>
      <c r="C181" s="40">
        <v>390121</v>
      </c>
      <c r="D181" s="30" t="s">
        <v>6113</v>
      </c>
      <c r="E181" s="31">
        <f>VLOOKUP(C181,'[2]DU LIEU'!A:E,5,0)</f>
        <v>4000000</v>
      </c>
      <c r="F181" s="31">
        <v>4000000</v>
      </c>
      <c r="G181" s="31">
        <f t="shared" si="2"/>
        <v>0</v>
      </c>
      <c r="H181" s="32" t="s">
        <v>6455</v>
      </c>
      <c r="I181" s="42"/>
      <c r="J181" s="29"/>
      <c r="K181" s="29"/>
    </row>
    <row r="182" spans="1:11">
      <c r="A182" s="44">
        <v>171</v>
      </c>
      <c r="B182" s="38">
        <v>42866</v>
      </c>
      <c r="C182" s="40">
        <v>392367</v>
      </c>
      <c r="D182" s="30" t="s">
        <v>6114</v>
      </c>
      <c r="E182" s="31">
        <f>VLOOKUP(C182,'[2]DU LIEU'!A:E,5,0)</f>
        <v>3000000</v>
      </c>
      <c r="F182" s="31">
        <v>3000000</v>
      </c>
      <c r="G182" s="31">
        <f t="shared" si="2"/>
        <v>0</v>
      </c>
      <c r="H182" s="32" t="s">
        <v>6456</v>
      </c>
      <c r="I182" s="42"/>
      <c r="J182" s="29"/>
      <c r="K182" s="29"/>
    </row>
    <row r="183" spans="1:11">
      <c r="A183" s="44">
        <v>172</v>
      </c>
      <c r="B183" s="38">
        <v>42866</v>
      </c>
      <c r="C183" s="40">
        <v>391631</v>
      </c>
      <c r="D183" s="30" t="s">
        <v>6115</v>
      </c>
      <c r="E183" s="31">
        <f>VLOOKUP(C183,'[2]DU LIEU'!A:E,5,0)</f>
        <v>5000000</v>
      </c>
      <c r="F183" s="31">
        <v>5000000</v>
      </c>
      <c r="G183" s="31">
        <f t="shared" si="2"/>
        <v>0</v>
      </c>
      <c r="H183" s="32" t="s">
        <v>6457</v>
      </c>
      <c r="I183" s="42"/>
      <c r="J183" s="29"/>
      <c r="K183" s="29"/>
    </row>
    <row r="184" spans="1:11">
      <c r="A184" s="44">
        <v>173</v>
      </c>
      <c r="B184" s="38">
        <v>42866</v>
      </c>
      <c r="C184" s="40">
        <v>402950</v>
      </c>
      <c r="D184" s="30" t="s">
        <v>6116</v>
      </c>
      <c r="E184" s="31">
        <f>VLOOKUP(C184,'[2]DU LIEU'!A:E,5,0)</f>
        <v>15300000</v>
      </c>
      <c r="F184" s="31">
        <v>15300000</v>
      </c>
      <c r="G184" s="31">
        <f t="shared" si="2"/>
        <v>0</v>
      </c>
      <c r="H184" s="32" t="s">
        <v>6458</v>
      </c>
      <c r="I184" s="42"/>
      <c r="J184" s="29"/>
      <c r="K184" s="29"/>
    </row>
    <row r="185" spans="1:11">
      <c r="A185" s="44">
        <v>174</v>
      </c>
      <c r="B185" s="38">
        <v>42866</v>
      </c>
      <c r="C185" s="40">
        <v>391306</v>
      </c>
      <c r="D185" s="30" t="s">
        <v>6117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6459</v>
      </c>
      <c r="I185" s="42"/>
      <c r="J185" s="29"/>
      <c r="K185" s="29"/>
    </row>
    <row r="186" spans="1:11">
      <c r="A186" s="44">
        <v>175</v>
      </c>
      <c r="B186" s="38">
        <v>42866</v>
      </c>
      <c r="C186" s="40">
        <v>382425</v>
      </c>
      <c r="D186" s="30" t="s">
        <v>6118</v>
      </c>
      <c r="E186" s="31">
        <f>VLOOKUP(C186,'[2]DU LIEU'!A:E,5,0)</f>
        <v>2000000</v>
      </c>
      <c r="F186" s="31">
        <v>2000000</v>
      </c>
      <c r="G186" s="31">
        <f t="shared" si="2"/>
        <v>0</v>
      </c>
      <c r="H186" s="32" t="s">
        <v>6460</v>
      </c>
      <c r="I186" s="42"/>
      <c r="J186" s="29"/>
      <c r="K186" s="29"/>
    </row>
    <row r="187" spans="1:11">
      <c r="A187" s="44">
        <v>176</v>
      </c>
      <c r="B187" s="38">
        <v>42866</v>
      </c>
      <c r="C187" s="40">
        <v>400533</v>
      </c>
      <c r="D187" s="30" t="s">
        <v>6119</v>
      </c>
      <c r="E187" s="31">
        <f>VLOOKUP(C187,'[2]DU LIEU'!A:E,5,0)</f>
        <v>4000000</v>
      </c>
      <c r="F187" s="31">
        <v>4000000</v>
      </c>
      <c r="G187" s="31">
        <f t="shared" si="2"/>
        <v>0</v>
      </c>
      <c r="H187" s="32" t="s">
        <v>6461</v>
      </c>
      <c r="I187" s="42"/>
      <c r="J187" s="29"/>
      <c r="K187" s="29"/>
    </row>
    <row r="188" spans="1:11">
      <c r="A188" s="44">
        <v>177</v>
      </c>
      <c r="B188" s="38">
        <v>42866</v>
      </c>
      <c r="C188" s="40">
        <v>403826</v>
      </c>
      <c r="D188" s="30" t="s">
        <v>6120</v>
      </c>
      <c r="E188" s="31">
        <f>VLOOKUP(C188,'[2]DU LIEU'!A:E,5,0)</f>
        <v>3400000</v>
      </c>
      <c r="F188" s="31">
        <v>3400000</v>
      </c>
      <c r="G188" s="31">
        <f t="shared" si="2"/>
        <v>0</v>
      </c>
      <c r="H188" s="32" t="s">
        <v>6462</v>
      </c>
      <c r="I188" s="42"/>
      <c r="J188" s="29"/>
      <c r="K188" s="29"/>
    </row>
    <row r="189" spans="1:11">
      <c r="A189" s="44">
        <v>178</v>
      </c>
      <c r="B189" s="38">
        <v>42866</v>
      </c>
      <c r="C189" s="40">
        <v>391155</v>
      </c>
      <c r="D189" s="30" t="s">
        <v>6121</v>
      </c>
      <c r="E189" s="31">
        <f>VLOOKUP(C189,'[2]DU LIEU'!A:E,5,0)</f>
        <v>3800000</v>
      </c>
      <c r="F189" s="31">
        <v>3800000</v>
      </c>
      <c r="G189" s="31">
        <f t="shared" si="2"/>
        <v>0</v>
      </c>
      <c r="H189" s="32" t="s">
        <v>6463</v>
      </c>
      <c r="I189" s="42"/>
      <c r="J189" s="29"/>
      <c r="K189" s="29"/>
    </row>
    <row r="190" spans="1:11">
      <c r="A190" s="44">
        <v>179</v>
      </c>
      <c r="B190" s="38">
        <v>42866</v>
      </c>
      <c r="C190" s="40">
        <v>391362</v>
      </c>
      <c r="D190" s="30" t="s">
        <v>6122</v>
      </c>
      <c r="E190" s="31">
        <f>VLOOKUP(C190,'[2]DU LIEU'!A:E,5,0)</f>
        <v>4200000</v>
      </c>
      <c r="F190" s="31">
        <v>4200000</v>
      </c>
      <c r="G190" s="31">
        <f t="shared" si="2"/>
        <v>0</v>
      </c>
      <c r="H190" s="32" t="s">
        <v>6464</v>
      </c>
      <c r="I190" s="42"/>
      <c r="J190" s="29"/>
      <c r="K190" s="29"/>
    </row>
    <row r="191" spans="1:11">
      <c r="A191" s="44">
        <v>180</v>
      </c>
      <c r="B191" s="38">
        <v>42866</v>
      </c>
      <c r="C191" s="40">
        <v>402832</v>
      </c>
      <c r="D191" s="30" t="s">
        <v>6123</v>
      </c>
      <c r="E191" s="31">
        <f>VLOOKUP(C191,'[2]DU LIEU'!A:E,5,0)</f>
        <v>4000000</v>
      </c>
      <c r="F191" s="31">
        <v>4000000</v>
      </c>
      <c r="G191" s="31">
        <f t="shared" si="2"/>
        <v>0</v>
      </c>
      <c r="H191" s="32" t="s">
        <v>6465</v>
      </c>
      <c r="I191" s="42"/>
      <c r="J191" s="29"/>
      <c r="K191" s="29"/>
    </row>
    <row r="192" spans="1:11">
      <c r="A192" s="44">
        <v>181</v>
      </c>
      <c r="B192" s="38">
        <v>42866</v>
      </c>
      <c r="C192" s="40">
        <v>403745</v>
      </c>
      <c r="D192" s="30" t="s">
        <v>6124</v>
      </c>
      <c r="E192" s="31">
        <f>VLOOKUP(C192,'[2]DU LIEU'!A:E,5,0)</f>
        <v>3400000</v>
      </c>
      <c r="F192" s="31">
        <v>3400000</v>
      </c>
      <c r="G192" s="31">
        <f t="shared" si="2"/>
        <v>0</v>
      </c>
      <c r="H192" s="32" t="s">
        <v>6466</v>
      </c>
      <c r="I192" s="42"/>
      <c r="J192" s="29"/>
      <c r="K192" s="29"/>
    </row>
    <row r="193" spans="1:11">
      <c r="A193" s="44">
        <v>182</v>
      </c>
      <c r="B193" s="38">
        <v>42866</v>
      </c>
      <c r="C193" s="40">
        <v>402525</v>
      </c>
      <c r="D193" s="30" t="s">
        <v>6125</v>
      </c>
      <c r="E193" s="31">
        <f>VLOOKUP(C193,'[2]DU LIEU'!A:E,5,0)</f>
        <v>3400000</v>
      </c>
      <c r="F193" s="31">
        <v>3400000</v>
      </c>
      <c r="G193" s="31">
        <f t="shared" si="2"/>
        <v>0</v>
      </c>
      <c r="H193" s="32" t="s">
        <v>6467</v>
      </c>
      <c r="I193" s="42"/>
      <c r="J193" s="29"/>
      <c r="K193" s="29"/>
    </row>
    <row r="194" spans="1:11">
      <c r="A194" s="44">
        <v>183</v>
      </c>
      <c r="B194" s="38">
        <v>42866</v>
      </c>
      <c r="C194" s="40">
        <v>401653</v>
      </c>
      <c r="D194" s="30" t="s">
        <v>6126</v>
      </c>
      <c r="E194" s="31">
        <f>VLOOKUP(C194,'[2]DU LIEU'!A:E,5,0)</f>
        <v>1020000</v>
      </c>
      <c r="F194" s="31">
        <v>1020000</v>
      </c>
      <c r="G194" s="31">
        <f t="shared" si="2"/>
        <v>0</v>
      </c>
      <c r="H194" s="32" t="s">
        <v>6468</v>
      </c>
      <c r="I194" s="42"/>
      <c r="J194" s="29"/>
      <c r="K194" s="29"/>
    </row>
    <row r="195" spans="1:11">
      <c r="A195" s="44">
        <v>184</v>
      </c>
      <c r="B195" s="38">
        <v>42866</v>
      </c>
      <c r="C195" s="40">
        <v>400450</v>
      </c>
      <c r="D195" s="30" t="s">
        <v>6127</v>
      </c>
      <c r="E195" s="31">
        <f>VLOOKUP(C195,'[2]DU LIEU'!A:E,5,0)</f>
        <v>4000000</v>
      </c>
      <c r="F195" s="31">
        <v>4000000</v>
      </c>
      <c r="G195" s="31">
        <f t="shared" si="2"/>
        <v>0</v>
      </c>
      <c r="H195" s="32" t="s">
        <v>6469</v>
      </c>
      <c r="I195" s="42"/>
      <c r="J195" s="29"/>
      <c r="K195" s="29"/>
    </row>
    <row r="196" spans="1:11" ht="25.5">
      <c r="A196" s="44">
        <v>185</v>
      </c>
      <c r="B196" s="38">
        <v>42866</v>
      </c>
      <c r="C196" s="40">
        <v>382108</v>
      </c>
      <c r="D196" s="30" t="s">
        <v>1361</v>
      </c>
      <c r="E196" s="31">
        <f>VLOOKUP(C196,'[2]DU LIEU'!A:E,5,0)</f>
        <v>2000000</v>
      </c>
      <c r="F196" s="31">
        <v>2000000</v>
      </c>
      <c r="G196" s="31">
        <f t="shared" si="2"/>
        <v>0</v>
      </c>
      <c r="H196" s="32" t="s">
        <v>6470</v>
      </c>
      <c r="I196" s="42"/>
      <c r="J196" s="29"/>
      <c r="K196" s="29"/>
    </row>
    <row r="197" spans="1:11" ht="25.5">
      <c r="A197" s="44">
        <v>186</v>
      </c>
      <c r="B197" s="38">
        <v>42866</v>
      </c>
      <c r="C197" s="40">
        <v>382615</v>
      </c>
      <c r="D197" s="30" t="s">
        <v>6128</v>
      </c>
      <c r="E197" s="31">
        <f>VLOOKUP(C197,'[2]DU LIEU'!A:E,5,0)</f>
        <v>2400000</v>
      </c>
      <c r="F197" s="31">
        <v>2400000</v>
      </c>
      <c r="G197" s="31">
        <f t="shared" si="2"/>
        <v>0</v>
      </c>
      <c r="H197" s="32" t="s">
        <v>6471</v>
      </c>
      <c r="I197" s="42"/>
      <c r="J197" s="29"/>
      <c r="K197" s="29"/>
    </row>
    <row r="198" spans="1:11" ht="25.5">
      <c r="A198" s="44">
        <v>187</v>
      </c>
      <c r="B198" s="38">
        <v>42866</v>
      </c>
      <c r="C198" s="40">
        <v>390755</v>
      </c>
      <c r="D198" s="30" t="s">
        <v>6129</v>
      </c>
      <c r="E198" s="31">
        <f>VLOOKUP(C198,'[2]DU LIEU'!A:E,5,0)</f>
        <v>3400000</v>
      </c>
      <c r="F198" s="31">
        <v>3400000</v>
      </c>
      <c r="G198" s="31">
        <f t="shared" si="2"/>
        <v>0</v>
      </c>
      <c r="H198" s="32" t="s">
        <v>6472</v>
      </c>
      <c r="I198" s="42"/>
      <c r="J198" s="29"/>
      <c r="K198" s="29"/>
    </row>
    <row r="199" spans="1:11">
      <c r="A199" s="44">
        <v>188</v>
      </c>
      <c r="B199" s="38">
        <v>42866</v>
      </c>
      <c r="C199" s="40">
        <v>402834</v>
      </c>
      <c r="D199" s="30" t="s">
        <v>6130</v>
      </c>
      <c r="E199" s="31">
        <f>VLOOKUP(C199,'[2]DU LIEU'!A:E,5,0)</f>
        <v>3600000</v>
      </c>
      <c r="F199" s="31">
        <v>3600000</v>
      </c>
      <c r="G199" s="31">
        <f t="shared" si="2"/>
        <v>0</v>
      </c>
      <c r="H199" s="32" t="s">
        <v>6473</v>
      </c>
      <c r="I199" s="42"/>
      <c r="J199" s="29"/>
      <c r="K199" s="29"/>
    </row>
    <row r="200" spans="1:11">
      <c r="A200" s="44">
        <v>189</v>
      </c>
      <c r="B200" s="38">
        <v>42866</v>
      </c>
      <c r="C200" s="40">
        <v>382335</v>
      </c>
      <c r="D200" s="30" t="s">
        <v>6131</v>
      </c>
      <c r="E200" s="31">
        <f>VLOOKUP(C200,'[2]DU LIEU'!A:E,5,0)</f>
        <v>2000000</v>
      </c>
      <c r="F200" s="31">
        <v>2000000</v>
      </c>
      <c r="G200" s="31">
        <f t="shared" si="2"/>
        <v>0</v>
      </c>
      <c r="H200" s="32" t="s">
        <v>6474</v>
      </c>
      <c r="I200" s="42"/>
      <c r="J200" s="29"/>
      <c r="K200" s="29"/>
    </row>
    <row r="201" spans="1:11" ht="38.25">
      <c r="A201" s="44">
        <v>190</v>
      </c>
      <c r="B201" s="38">
        <v>42866</v>
      </c>
      <c r="C201" s="40">
        <v>390703</v>
      </c>
      <c r="D201" s="30" t="s">
        <v>6132</v>
      </c>
      <c r="E201" s="31">
        <f>VLOOKUP(C201,'[2]DU LIEU'!A:E,5,0)</f>
        <v>3800000</v>
      </c>
      <c r="F201" s="31">
        <v>3800000</v>
      </c>
      <c r="G201" s="31">
        <f t="shared" si="2"/>
        <v>0</v>
      </c>
      <c r="H201" s="32" t="s">
        <v>6475</v>
      </c>
      <c r="I201" s="42"/>
      <c r="J201" s="29"/>
      <c r="K201" s="29"/>
    </row>
    <row r="202" spans="1:11">
      <c r="A202" s="44">
        <v>191</v>
      </c>
      <c r="B202" s="38">
        <v>42866</v>
      </c>
      <c r="C202" s="40">
        <v>391354</v>
      </c>
      <c r="D202" s="30" t="s">
        <v>6133</v>
      </c>
      <c r="E202" s="31">
        <f>VLOOKUP(C202,'[2]DU LIEU'!A:E,5,0)</f>
        <v>3800000</v>
      </c>
      <c r="F202" s="31">
        <v>3800000</v>
      </c>
      <c r="G202" s="31">
        <f t="shared" si="2"/>
        <v>0</v>
      </c>
      <c r="H202" s="32" t="s">
        <v>6476</v>
      </c>
      <c r="I202" s="42"/>
      <c r="J202" s="29"/>
      <c r="K202" s="29"/>
    </row>
    <row r="203" spans="1:11" ht="25.5">
      <c r="A203" s="44">
        <v>192</v>
      </c>
      <c r="B203" s="38">
        <v>42866</v>
      </c>
      <c r="C203" s="40">
        <v>401641</v>
      </c>
      <c r="D203" s="30" t="s">
        <v>6134</v>
      </c>
      <c r="E203" s="31">
        <f>VLOOKUP(C203,'[2]DU LIEU'!A:E,5,0)</f>
        <v>2800000</v>
      </c>
      <c r="F203" s="31">
        <v>2800000</v>
      </c>
      <c r="G203" s="31">
        <f t="shared" si="2"/>
        <v>0</v>
      </c>
      <c r="H203" s="32" t="s">
        <v>6477</v>
      </c>
      <c r="I203" s="42"/>
      <c r="J203" s="29"/>
      <c r="K203" s="29"/>
    </row>
    <row r="204" spans="1:11" ht="25.5">
      <c r="A204" s="44">
        <v>193</v>
      </c>
      <c r="B204" s="38">
        <v>42866</v>
      </c>
      <c r="C204" s="40">
        <v>382134</v>
      </c>
      <c r="D204" s="30" t="s">
        <v>1035</v>
      </c>
      <c r="E204" s="31">
        <f>VLOOKUP(C204,'[2]DU LIEU'!A:E,5,0)</f>
        <v>2000000</v>
      </c>
      <c r="F204" s="31">
        <v>2000000</v>
      </c>
      <c r="G204" s="31">
        <f t="shared" si="2"/>
        <v>0</v>
      </c>
      <c r="H204" s="32" t="s">
        <v>6478</v>
      </c>
      <c r="I204" s="42"/>
      <c r="J204" s="29"/>
      <c r="K204" s="29"/>
    </row>
    <row r="205" spans="1:11" ht="25.5">
      <c r="A205" s="44">
        <v>194</v>
      </c>
      <c r="B205" s="38">
        <v>42866</v>
      </c>
      <c r="C205" s="40">
        <v>400537</v>
      </c>
      <c r="D205" s="30" t="s">
        <v>6135</v>
      </c>
      <c r="E205" s="31">
        <f>VLOOKUP(C205,'[2]DU LIEU'!A:E,5,0)</f>
        <v>3800000</v>
      </c>
      <c r="F205" s="31">
        <v>3800000</v>
      </c>
      <c r="G205" s="31">
        <f t="shared" si="2"/>
        <v>0</v>
      </c>
      <c r="H205" s="32" t="s">
        <v>6479</v>
      </c>
      <c r="I205" s="42"/>
      <c r="J205" s="29"/>
      <c r="K205" s="29"/>
    </row>
    <row r="206" spans="1:11" ht="25.5">
      <c r="A206" s="44">
        <v>195</v>
      </c>
      <c r="B206" s="38">
        <v>42866</v>
      </c>
      <c r="C206" s="40">
        <v>392623</v>
      </c>
      <c r="D206" s="30" t="s">
        <v>6136</v>
      </c>
      <c r="E206" s="31">
        <f>VLOOKUP(C206,'[2]DU LIEU'!A:E,5,0)</f>
        <v>3000000</v>
      </c>
      <c r="F206" s="31">
        <v>3000000</v>
      </c>
      <c r="G206" s="31">
        <f t="shared" si="2"/>
        <v>0</v>
      </c>
      <c r="H206" s="32" t="s">
        <v>6480</v>
      </c>
      <c r="I206" s="42"/>
      <c r="J206" s="29"/>
      <c r="K206" s="29"/>
    </row>
    <row r="207" spans="1:11">
      <c r="A207" s="44">
        <v>196</v>
      </c>
      <c r="B207" s="38">
        <v>42866</v>
      </c>
      <c r="C207" s="40">
        <v>400204</v>
      </c>
      <c r="D207" s="30" t="s">
        <v>6137</v>
      </c>
      <c r="E207" s="31">
        <f>VLOOKUP(C207,'[2]DU LIEU'!A:E,5,0)</f>
        <v>3800000</v>
      </c>
      <c r="F207" s="31">
        <v>3800000</v>
      </c>
      <c r="G207" s="31">
        <f t="shared" ref="G207:G269" si="3">F207-E207</f>
        <v>0</v>
      </c>
      <c r="H207" s="32" t="s">
        <v>6481</v>
      </c>
      <c r="I207" s="42"/>
      <c r="J207" s="29"/>
      <c r="K207" s="29"/>
    </row>
    <row r="208" spans="1:11" ht="38.25">
      <c r="A208" s="44">
        <v>197</v>
      </c>
      <c r="B208" s="38">
        <v>42866</v>
      </c>
      <c r="C208" s="40">
        <v>400639</v>
      </c>
      <c r="D208" s="30" t="s">
        <v>6138</v>
      </c>
      <c r="E208" s="31">
        <f>VLOOKUP(C208,'[2]DU LIEU'!A:E,5,0)</f>
        <v>4000000</v>
      </c>
      <c r="F208" s="31">
        <v>4000000</v>
      </c>
      <c r="G208" s="31">
        <f t="shared" si="3"/>
        <v>0</v>
      </c>
      <c r="H208" s="32" t="s">
        <v>6482</v>
      </c>
      <c r="I208" s="42"/>
      <c r="J208" s="29"/>
      <c r="K208" s="29"/>
    </row>
    <row r="209" spans="1:11" ht="25.5">
      <c r="A209" s="44">
        <v>198</v>
      </c>
      <c r="B209" s="38">
        <v>42866</v>
      </c>
      <c r="C209" s="40">
        <v>382351</v>
      </c>
      <c r="D209" s="30" t="s">
        <v>6139</v>
      </c>
      <c r="E209" s="31">
        <f>VLOOKUP(C209,'[2]DU LIEU'!A:E,5,0)</f>
        <v>5000000</v>
      </c>
      <c r="F209" s="31">
        <v>5000000</v>
      </c>
      <c r="G209" s="31">
        <f t="shared" si="3"/>
        <v>0</v>
      </c>
      <c r="H209" s="32" t="s">
        <v>6483</v>
      </c>
      <c r="I209" s="42"/>
      <c r="J209" s="29"/>
      <c r="K209" s="29"/>
    </row>
    <row r="210" spans="1:11">
      <c r="A210" s="44">
        <v>199</v>
      </c>
      <c r="B210" s="38">
        <v>42866</v>
      </c>
      <c r="C210" s="40">
        <v>392039</v>
      </c>
      <c r="D210" s="30" t="s">
        <v>6140</v>
      </c>
      <c r="E210" s="31">
        <f>VLOOKUP(C210,'[2]DU LIEU'!A:E,5,0)</f>
        <v>4000000</v>
      </c>
      <c r="F210" s="31">
        <v>4000000</v>
      </c>
      <c r="G210" s="31">
        <f t="shared" si="3"/>
        <v>0</v>
      </c>
      <c r="H210" s="32" t="s">
        <v>6484</v>
      </c>
      <c r="I210" s="42"/>
      <c r="J210" s="29"/>
      <c r="K210" s="29"/>
    </row>
    <row r="211" spans="1:11" ht="25.5">
      <c r="A211" s="44">
        <v>200</v>
      </c>
      <c r="B211" s="38">
        <v>42866</v>
      </c>
      <c r="C211" s="40">
        <v>391113</v>
      </c>
      <c r="D211" s="30" t="s">
        <v>6141</v>
      </c>
      <c r="E211" s="31">
        <f>VLOOKUP(C211,'[2]DU LIEU'!A:E,5,0)</f>
        <v>3800000</v>
      </c>
      <c r="F211" s="31">
        <v>3800000</v>
      </c>
      <c r="G211" s="31">
        <f t="shared" si="3"/>
        <v>0</v>
      </c>
      <c r="H211" s="32" t="s">
        <v>6485</v>
      </c>
      <c r="I211" s="42"/>
      <c r="J211" s="29"/>
      <c r="K211" s="29"/>
    </row>
    <row r="212" spans="1:11">
      <c r="A212" s="44">
        <v>201</v>
      </c>
      <c r="B212" s="38">
        <v>42866</v>
      </c>
      <c r="C212" s="40">
        <v>380229</v>
      </c>
      <c r="D212" s="30" t="s">
        <v>6142</v>
      </c>
      <c r="E212" s="31">
        <f>VLOOKUP(C212,'[2]DU LIEU'!A:E,5,0)</f>
        <v>800000</v>
      </c>
      <c r="F212" s="31">
        <v>800000</v>
      </c>
      <c r="G212" s="31">
        <f t="shared" si="3"/>
        <v>0</v>
      </c>
      <c r="H212" s="32" t="s">
        <v>6486</v>
      </c>
      <c r="I212" s="42"/>
      <c r="J212" s="29"/>
      <c r="K212" s="29"/>
    </row>
    <row r="213" spans="1:11">
      <c r="A213" s="44">
        <v>202</v>
      </c>
      <c r="B213" s="38">
        <v>42866</v>
      </c>
      <c r="C213" s="40">
        <v>392438</v>
      </c>
      <c r="D213" s="30" t="s">
        <v>1837</v>
      </c>
      <c r="E213" s="31">
        <f>VLOOKUP(C213,'[2]DU LIEU'!A:E,5,0)</f>
        <v>3000000</v>
      </c>
      <c r="F213" s="31">
        <v>3000000</v>
      </c>
      <c r="G213" s="31">
        <f t="shared" si="3"/>
        <v>0</v>
      </c>
      <c r="H213" s="32" t="s">
        <v>6487</v>
      </c>
      <c r="I213" s="42"/>
      <c r="J213" s="29"/>
      <c r="K213" s="29"/>
    </row>
    <row r="214" spans="1:11" ht="25.5">
      <c r="A214" s="44">
        <v>203</v>
      </c>
      <c r="B214" s="38">
        <v>42866</v>
      </c>
      <c r="C214" s="40">
        <v>400766</v>
      </c>
      <c r="D214" s="30" t="s">
        <v>6143</v>
      </c>
      <c r="E214" s="31">
        <f>VLOOKUP(C214,'[2]DU LIEU'!A:E,5,0)</f>
        <v>10000000</v>
      </c>
      <c r="F214" s="31">
        <v>10000000</v>
      </c>
      <c r="G214" s="31">
        <f t="shared" si="3"/>
        <v>0</v>
      </c>
      <c r="H214" s="32" t="s">
        <v>6488</v>
      </c>
      <c r="I214" s="42"/>
      <c r="J214" s="29"/>
      <c r="K214" s="29"/>
    </row>
    <row r="215" spans="1:11">
      <c r="A215" s="44">
        <v>204</v>
      </c>
      <c r="B215" s="38">
        <v>42866</v>
      </c>
      <c r="C215" s="40">
        <v>402010</v>
      </c>
      <c r="D215" s="30" t="s">
        <v>5881</v>
      </c>
      <c r="E215" s="31">
        <f>VLOOKUP(C215,'[2]DU LIEU'!A:E,5,0)</f>
        <v>3800000</v>
      </c>
      <c r="F215" s="31">
        <v>3800000</v>
      </c>
      <c r="G215" s="31">
        <f t="shared" si="3"/>
        <v>0</v>
      </c>
      <c r="H215" s="32" t="s">
        <v>6489</v>
      </c>
      <c r="I215" s="42"/>
      <c r="J215" s="29"/>
      <c r="K215" s="29"/>
    </row>
    <row r="216" spans="1:11">
      <c r="A216" s="44">
        <v>205</v>
      </c>
      <c r="B216" s="38">
        <v>42866</v>
      </c>
      <c r="C216" s="40">
        <v>391620</v>
      </c>
      <c r="D216" s="30" t="s">
        <v>6144</v>
      </c>
      <c r="E216" s="31">
        <f>VLOOKUP(C216,'[2]DU LIEU'!A:E,5,0)</f>
        <v>4200000</v>
      </c>
      <c r="F216" s="31">
        <v>4200000</v>
      </c>
      <c r="G216" s="31">
        <f t="shared" si="3"/>
        <v>0</v>
      </c>
      <c r="H216" s="32" t="s">
        <v>6490</v>
      </c>
      <c r="I216" s="42"/>
      <c r="J216" s="29"/>
      <c r="K216" s="29"/>
    </row>
    <row r="217" spans="1:11">
      <c r="A217" s="44">
        <v>206</v>
      </c>
      <c r="B217" s="38">
        <v>42866</v>
      </c>
      <c r="C217" s="40">
        <v>380650</v>
      </c>
      <c r="D217" s="30" t="s">
        <v>6145</v>
      </c>
      <c r="E217" s="31">
        <f>VLOOKUP(C217,'[2]DU LIEU'!A:E,5,0)</f>
        <v>600000</v>
      </c>
      <c r="F217" s="31">
        <v>600000</v>
      </c>
      <c r="G217" s="31">
        <f t="shared" si="3"/>
        <v>0</v>
      </c>
      <c r="H217" s="32" t="s">
        <v>6491</v>
      </c>
      <c r="I217" s="42"/>
      <c r="J217" s="29"/>
      <c r="K217" s="29"/>
    </row>
    <row r="218" spans="1:11">
      <c r="A218" s="44">
        <v>207</v>
      </c>
      <c r="B218" s="38">
        <v>42866</v>
      </c>
      <c r="C218" s="40">
        <v>400724</v>
      </c>
      <c r="D218" s="30" t="s">
        <v>6146</v>
      </c>
      <c r="E218" s="31">
        <f>VLOOKUP(C218,'[2]DU LIEU'!A:E,5,0)</f>
        <v>2800000</v>
      </c>
      <c r="F218" s="31">
        <v>2800000</v>
      </c>
      <c r="G218" s="31">
        <f t="shared" si="3"/>
        <v>0</v>
      </c>
      <c r="H218" s="32" t="s">
        <v>6492</v>
      </c>
      <c r="I218" s="42"/>
      <c r="J218" s="29"/>
      <c r="K218" s="29"/>
    </row>
    <row r="219" spans="1:11">
      <c r="A219" s="44">
        <v>208</v>
      </c>
      <c r="B219" s="38">
        <v>42866</v>
      </c>
      <c r="C219" s="40">
        <v>401927</v>
      </c>
      <c r="D219" s="30" t="s">
        <v>6147</v>
      </c>
      <c r="E219" s="31">
        <f>VLOOKUP(C219,'[2]DU LIEU'!A:E,5,0)</f>
        <v>3800000</v>
      </c>
      <c r="F219" s="31">
        <v>3800000</v>
      </c>
      <c r="G219" s="31">
        <f t="shared" si="3"/>
        <v>0</v>
      </c>
      <c r="H219" s="32" t="s">
        <v>6493</v>
      </c>
      <c r="I219" s="42"/>
      <c r="J219" s="29"/>
      <c r="K219" s="29"/>
    </row>
    <row r="220" spans="1:11">
      <c r="A220" s="44">
        <v>209</v>
      </c>
      <c r="B220" s="38">
        <v>42866</v>
      </c>
      <c r="C220" s="40">
        <v>400901</v>
      </c>
      <c r="D220" s="30" t="s">
        <v>6148</v>
      </c>
      <c r="E220" s="31">
        <f>VLOOKUP(C220,'[2]DU LIEU'!A:E,5,0)</f>
        <v>3000000</v>
      </c>
      <c r="F220" s="31">
        <v>3000000</v>
      </c>
      <c r="G220" s="31">
        <f t="shared" si="3"/>
        <v>0</v>
      </c>
      <c r="H220" s="32" t="s">
        <v>6494</v>
      </c>
      <c r="I220" s="42"/>
      <c r="J220" s="29"/>
      <c r="K220" s="29"/>
    </row>
    <row r="221" spans="1:11">
      <c r="A221" s="44">
        <v>210</v>
      </c>
      <c r="B221" s="38">
        <v>42866</v>
      </c>
      <c r="C221" s="40">
        <v>391716</v>
      </c>
      <c r="D221" s="30" t="s">
        <v>6149</v>
      </c>
      <c r="E221" s="31">
        <f>VLOOKUP(C221,'[2]DU LIEU'!A:E,5,0)</f>
        <v>4000000</v>
      </c>
      <c r="F221" s="31">
        <v>4000000</v>
      </c>
      <c r="G221" s="31">
        <f t="shared" si="3"/>
        <v>0</v>
      </c>
      <c r="H221" s="32" t="s">
        <v>6495</v>
      </c>
      <c r="I221" s="42"/>
      <c r="J221" s="29"/>
      <c r="K221" s="29"/>
    </row>
    <row r="222" spans="1:11">
      <c r="A222" s="44">
        <v>211</v>
      </c>
      <c r="B222" s="38">
        <v>42866</v>
      </c>
      <c r="C222" s="40">
        <v>391732</v>
      </c>
      <c r="D222" s="30" t="s">
        <v>6150</v>
      </c>
      <c r="E222" s="31">
        <f>VLOOKUP(C222,'[2]DU LIEU'!A:E,5,0)</f>
        <v>3400000</v>
      </c>
      <c r="F222" s="31">
        <v>3400000</v>
      </c>
      <c r="G222" s="31">
        <f t="shared" si="3"/>
        <v>0</v>
      </c>
      <c r="H222" s="32" t="s">
        <v>6496</v>
      </c>
      <c r="I222" s="42"/>
      <c r="J222" s="29"/>
      <c r="K222" s="29"/>
    </row>
    <row r="223" spans="1:11">
      <c r="A223" s="44">
        <v>212</v>
      </c>
      <c r="B223" s="38">
        <v>42866</v>
      </c>
      <c r="C223" s="40">
        <v>400536</v>
      </c>
      <c r="D223" s="30" t="s">
        <v>6151</v>
      </c>
      <c r="E223" s="31">
        <f>VLOOKUP(C223,'[2]DU LIEU'!A:E,5,0)</f>
        <v>3800000</v>
      </c>
      <c r="F223" s="31">
        <v>3800000</v>
      </c>
      <c r="G223" s="31">
        <f t="shared" si="3"/>
        <v>0</v>
      </c>
      <c r="H223" s="32" t="s">
        <v>6497</v>
      </c>
      <c r="I223" s="42"/>
      <c r="J223" s="29"/>
      <c r="K223" s="29"/>
    </row>
    <row r="224" spans="1:11">
      <c r="A224" s="44">
        <v>213</v>
      </c>
      <c r="B224" s="38">
        <v>42866</v>
      </c>
      <c r="C224" s="40">
        <v>400646</v>
      </c>
      <c r="D224" s="30" t="s">
        <v>6152</v>
      </c>
      <c r="E224" s="31">
        <f>VLOOKUP(C224,'[2]DU LIEU'!A:E,5,0)</f>
        <v>3600000</v>
      </c>
      <c r="F224" s="31">
        <v>3600000</v>
      </c>
      <c r="G224" s="31">
        <f t="shared" si="3"/>
        <v>0</v>
      </c>
      <c r="H224" s="32" t="s">
        <v>6498</v>
      </c>
      <c r="I224" s="42"/>
      <c r="J224" s="29"/>
      <c r="K224" s="29"/>
    </row>
    <row r="225" spans="1:11">
      <c r="A225" s="44">
        <v>214</v>
      </c>
      <c r="B225" s="38">
        <v>42866</v>
      </c>
      <c r="C225" s="40">
        <v>393001</v>
      </c>
      <c r="D225" s="30" t="s">
        <v>6153</v>
      </c>
      <c r="E225" s="31">
        <f>VLOOKUP(C225,'[2]DU LIEU'!A:E,5,0)</f>
        <v>3400000</v>
      </c>
      <c r="F225" s="31">
        <v>3400000</v>
      </c>
      <c r="G225" s="31">
        <f t="shared" si="3"/>
        <v>0</v>
      </c>
      <c r="H225" s="32" t="s">
        <v>6499</v>
      </c>
      <c r="I225" s="42"/>
      <c r="J225" s="29"/>
      <c r="K225" s="29"/>
    </row>
    <row r="226" spans="1:11">
      <c r="A226" s="44">
        <v>215</v>
      </c>
      <c r="B226" s="38">
        <v>42866</v>
      </c>
      <c r="C226" s="40">
        <v>393009</v>
      </c>
      <c r="D226" s="30" t="s">
        <v>6154</v>
      </c>
      <c r="E226" s="31">
        <f>VLOOKUP(C226,'[2]DU LIEU'!A:E,5,0)</f>
        <v>3400000</v>
      </c>
      <c r="F226" s="31">
        <v>3400000</v>
      </c>
      <c r="G226" s="31">
        <f t="shared" si="3"/>
        <v>0</v>
      </c>
      <c r="H226" s="32" t="s">
        <v>6500</v>
      </c>
      <c r="I226" s="42"/>
      <c r="J226" s="29"/>
      <c r="K226" s="29"/>
    </row>
    <row r="227" spans="1:11">
      <c r="A227" s="44">
        <v>216</v>
      </c>
      <c r="B227" s="38">
        <v>42866</v>
      </c>
      <c r="C227" s="40">
        <v>391524</v>
      </c>
      <c r="D227" s="30" t="s">
        <v>6155</v>
      </c>
      <c r="E227" s="31">
        <f>VLOOKUP(C227,'[2]DU LIEU'!A:E,5,0)</f>
        <v>4000000</v>
      </c>
      <c r="F227" s="31">
        <v>4000000</v>
      </c>
      <c r="G227" s="31">
        <f t="shared" si="3"/>
        <v>0</v>
      </c>
      <c r="H227" s="32" t="s">
        <v>6501</v>
      </c>
      <c r="I227" s="42"/>
      <c r="J227" s="29"/>
      <c r="K227" s="29"/>
    </row>
    <row r="228" spans="1:11">
      <c r="A228" s="44">
        <v>217</v>
      </c>
      <c r="B228" s="38">
        <v>42866</v>
      </c>
      <c r="C228" s="40">
        <v>403267</v>
      </c>
      <c r="D228" s="30" t="s">
        <v>6156</v>
      </c>
      <c r="E228" s="31">
        <f>VLOOKUP(C228,'[2]DU LIEU'!A:E,5,0)</f>
        <v>3200000</v>
      </c>
      <c r="F228" s="31">
        <v>3200000</v>
      </c>
      <c r="G228" s="31">
        <f t="shared" si="3"/>
        <v>0</v>
      </c>
      <c r="H228" s="32" t="s">
        <v>6502</v>
      </c>
      <c r="I228" s="42"/>
      <c r="J228" s="29"/>
      <c r="K228" s="29"/>
    </row>
    <row r="229" spans="1:11">
      <c r="A229" s="44">
        <v>218</v>
      </c>
      <c r="B229" s="38">
        <v>42866</v>
      </c>
      <c r="C229" s="40">
        <v>390713</v>
      </c>
      <c r="D229" s="30" t="s">
        <v>2693</v>
      </c>
      <c r="E229" s="31">
        <f>VLOOKUP(C229,'[2]DU LIEU'!A:E,5,0)</f>
        <v>4000000</v>
      </c>
      <c r="F229" s="31">
        <v>4000000</v>
      </c>
      <c r="G229" s="31">
        <f t="shared" si="3"/>
        <v>0</v>
      </c>
      <c r="H229" s="32" t="s">
        <v>6503</v>
      </c>
      <c r="I229" s="42"/>
      <c r="J229" s="29"/>
      <c r="K229" s="29"/>
    </row>
    <row r="230" spans="1:11" ht="25.5">
      <c r="A230" s="44">
        <v>219</v>
      </c>
      <c r="B230" s="38">
        <v>42866</v>
      </c>
      <c r="C230" s="40">
        <v>390711</v>
      </c>
      <c r="D230" s="30" t="s">
        <v>6157</v>
      </c>
      <c r="E230" s="31">
        <f>VLOOKUP(C230,'[2]DU LIEU'!A:E,5,0)</f>
        <v>3800000</v>
      </c>
      <c r="F230" s="31">
        <v>3800000</v>
      </c>
      <c r="G230" s="31">
        <f t="shared" si="3"/>
        <v>0</v>
      </c>
      <c r="H230" s="32" t="s">
        <v>6504</v>
      </c>
      <c r="I230" s="42"/>
      <c r="J230" s="29"/>
      <c r="K230" s="29"/>
    </row>
    <row r="231" spans="1:11">
      <c r="A231" s="44">
        <v>220</v>
      </c>
      <c r="B231" s="38">
        <v>42866</v>
      </c>
      <c r="C231" s="40">
        <v>400527</v>
      </c>
      <c r="D231" s="30" t="s">
        <v>6158</v>
      </c>
      <c r="E231" s="31">
        <f>VLOOKUP(C231,'[2]DU LIEU'!A:E,5,0)</f>
        <v>2800000</v>
      </c>
      <c r="F231" s="31">
        <v>2800000</v>
      </c>
      <c r="G231" s="31">
        <f t="shared" si="3"/>
        <v>0</v>
      </c>
      <c r="H231" s="32" t="s">
        <v>6505</v>
      </c>
      <c r="I231" s="42"/>
      <c r="J231" s="29"/>
      <c r="K231" s="29"/>
    </row>
    <row r="232" spans="1:11" ht="38.25">
      <c r="A232" s="44">
        <v>221</v>
      </c>
      <c r="B232" s="38">
        <v>42866</v>
      </c>
      <c r="C232" s="40">
        <v>392925</v>
      </c>
      <c r="D232" s="30" t="s">
        <v>6159</v>
      </c>
      <c r="E232" s="31">
        <f>VLOOKUP(C232,'[2]DU LIEU'!A:E,5,0)</f>
        <v>3400000</v>
      </c>
      <c r="F232" s="31">
        <v>3400000</v>
      </c>
      <c r="G232" s="31">
        <f t="shared" si="3"/>
        <v>0</v>
      </c>
      <c r="H232" s="32" t="s">
        <v>6506</v>
      </c>
      <c r="I232" s="42"/>
      <c r="J232" s="29"/>
      <c r="K232" s="29"/>
    </row>
    <row r="233" spans="1:11">
      <c r="A233" s="44">
        <v>222</v>
      </c>
      <c r="B233" s="38">
        <v>42866</v>
      </c>
      <c r="C233" s="40">
        <v>371362</v>
      </c>
      <c r="D233" s="30" t="s">
        <v>6160</v>
      </c>
      <c r="E233" s="31">
        <f>VLOOKUP(C233,'[2]DU LIEU'!A:E,5,0)</f>
        <v>600000</v>
      </c>
      <c r="F233" s="31">
        <v>600000</v>
      </c>
      <c r="G233" s="31">
        <f t="shared" si="3"/>
        <v>0</v>
      </c>
      <c r="H233" s="32" t="s">
        <v>6507</v>
      </c>
      <c r="I233" s="42"/>
      <c r="J233" s="29"/>
      <c r="K233" s="29"/>
    </row>
    <row r="234" spans="1:11">
      <c r="A234" s="44">
        <v>223</v>
      </c>
      <c r="B234" s="38">
        <v>42866</v>
      </c>
      <c r="C234" s="40">
        <v>391660</v>
      </c>
      <c r="D234" s="30" t="s">
        <v>6161</v>
      </c>
      <c r="E234" s="31">
        <f>VLOOKUP(C234,'[2]DU LIEU'!A:E,5,0)</f>
        <v>3800000</v>
      </c>
      <c r="F234" s="31">
        <v>3800000</v>
      </c>
      <c r="G234" s="31">
        <f t="shared" si="3"/>
        <v>0</v>
      </c>
      <c r="H234" s="32" t="s">
        <v>6508</v>
      </c>
      <c r="I234" s="42"/>
      <c r="J234" s="29"/>
      <c r="K234" s="29"/>
    </row>
    <row r="235" spans="1:11">
      <c r="A235" s="44">
        <v>224</v>
      </c>
      <c r="B235" s="38">
        <v>42866</v>
      </c>
      <c r="C235" s="40">
        <v>392406</v>
      </c>
      <c r="D235" s="30" t="s">
        <v>6162</v>
      </c>
      <c r="E235" s="31">
        <f>VLOOKUP(C235,'[2]DU LIEU'!A:E,5,0)</f>
        <v>900000</v>
      </c>
      <c r="F235" s="31">
        <v>900000</v>
      </c>
      <c r="G235" s="31">
        <f t="shared" si="3"/>
        <v>0</v>
      </c>
      <c r="H235" s="32" t="s">
        <v>6509</v>
      </c>
      <c r="I235" s="42"/>
      <c r="J235" s="29"/>
      <c r="K235" s="29"/>
    </row>
    <row r="236" spans="1:11">
      <c r="A236" s="44">
        <v>225</v>
      </c>
      <c r="B236" s="38">
        <v>42866</v>
      </c>
      <c r="C236" s="40">
        <v>401346</v>
      </c>
      <c r="D236" s="30" t="s">
        <v>6163</v>
      </c>
      <c r="E236" s="31">
        <f>VLOOKUP(C236,'[2]DU LIEU'!A:E,5,0)</f>
        <v>3800000</v>
      </c>
      <c r="F236" s="31">
        <v>3800000</v>
      </c>
      <c r="G236" s="31">
        <f t="shared" si="3"/>
        <v>0</v>
      </c>
      <c r="H236" s="32" t="s">
        <v>6510</v>
      </c>
      <c r="I236" s="42"/>
      <c r="J236" s="29"/>
      <c r="K236" s="29"/>
    </row>
    <row r="237" spans="1:11">
      <c r="A237" s="44">
        <v>226</v>
      </c>
      <c r="B237" s="38">
        <v>42866</v>
      </c>
      <c r="C237" s="40">
        <v>392426</v>
      </c>
      <c r="D237" s="30" t="s">
        <v>6164</v>
      </c>
      <c r="E237" s="31">
        <f>VLOOKUP(C237,'[2]DU LIEU'!A:E,5,0)</f>
        <v>3000000</v>
      </c>
      <c r="F237" s="31">
        <v>3000000</v>
      </c>
      <c r="G237" s="31">
        <f t="shared" si="3"/>
        <v>0</v>
      </c>
      <c r="H237" s="32" t="s">
        <v>6511</v>
      </c>
      <c r="I237" s="42"/>
      <c r="J237" s="29"/>
      <c r="K237" s="29"/>
    </row>
    <row r="238" spans="1:11">
      <c r="A238" s="44">
        <v>227</v>
      </c>
      <c r="B238" s="38">
        <v>42866</v>
      </c>
      <c r="C238" s="40" t="s">
        <v>5957</v>
      </c>
      <c r="D238" s="30" t="s">
        <v>6165</v>
      </c>
      <c r="E238" s="31">
        <f>VLOOKUP(C238,'[2]DU LIEU'!A:E,5,0)</f>
        <v>19700000</v>
      </c>
      <c r="F238" s="31">
        <v>19700000</v>
      </c>
      <c r="G238" s="31">
        <f t="shared" si="3"/>
        <v>0</v>
      </c>
      <c r="H238" s="32" t="s">
        <v>6512</v>
      </c>
      <c r="I238" s="42"/>
      <c r="J238" s="29"/>
      <c r="K238" s="29"/>
    </row>
    <row r="239" spans="1:11">
      <c r="A239" s="44">
        <v>228</v>
      </c>
      <c r="B239" s="38">
        <v>42866</v>
      </c>
      <c r="C239" s="40">
        <v>390223</v>
      </c>
      <c r="D239" s="30" t="s">
        <v>6166</v>
      </c>
      <c r="E239" s="31">
        <f>VLOOKUP(C239,'[2]DU LIEU'!A:E,5,0)</f>
        <v>3600000</v>
      </c>
      <c r="F239" s="31">
        <v>3600000</v>
      </c>
      <c r="G239" s="31">
        <f t="shared" si="3"/>
        <v>0</v>
      </c>
      <c r="H239" s="32" t="s">
        <v>6513</v>
      </c>
      <c r="I239" s="42"/>
      <c r="J239" s="29"/>
      <c r="K239" s="29"/>
    </row>
    <row r="240" spans="1:11">
      <c r="A240" s="44">
        <v>229</v>
      </c>
      <c r="B240" s="38">
        <v>42866</v>
      </c>
      <c r="C240" s="40">
        <v>392338</v>
      </c>
      <c r="D240" s="30" t="s">
        <v>6167</v>
      </c>
      <c r="E240" s="31">
        <f>VLOOKUP(C240,'[2]DU LIEU'!A:E,5,0)</f>
        <v>3000000</v>
      </c>
      <c r="F240" s="31">
        <v>3000000</v>
      </c>
      <c r="G240" s="31">
        <f t="shared" si="3"/>
        <v>0</v>
      </c>
      <c r="H240" s="32" t="s">
        <v>6514</v>
      </c>
      <c r="I240" s="42"/>
      <c r="J240" s="29"/>
      <c r="K240" s="29"/>
    </row>
    <row r="241" spans="1:11">
      <c r="A241" s="44">
        <v>230</v>
      </c>
      <c r="B241" s="38">
        <v>42866</v>
      </c>
      <c r="C241" s="40">
        <v>400962</v>
      </c>
      <c r="D241" s="30" t="s">
        <v>6168</v>
      </c>
      <c r="E241" s="31">
        <f>VLOOKUP(C241,'[2]DU LIEU'!A:E,5,0)</f>
        <v>4000000</v>
      </c>
      <c r="F241" s="31">
        <v>4000000</v>
      </c>
      <c r="G241" s="31">
        <f t="shared" si="3"/>
        <v>0</v>
      </c>
      <c r="H241" s="32" t="s">
        <v>6515</v>
      </c>
      <c r="I241" s="42"/>
      <c r="J241" s="29"/>
      <c r="K241" s="29"/>
    </row>
    <row r="242" spans="1:11">
      <c r="A242" s="44">
        <v>231</v>
      </c>
      <c r="B242" s="38">
        <v>42866</v>
      </c>
      <c r="C242" s="40">
        <v>392769</v>
      </c>
      <c r="D242" s="30" t="s">
        <v>6169</v>
      </c>
      <c r="E242" s="31">
        <f>VLOOKUP(C242,'[2]DU LIEU'!A:E,5,0)</f>
        <v>7500000</v>
      </c>
      <c r="F242" s="31">
        <v>7500000</v>
      </c>
      <c r="G242" s="31">
        <f t="shared" si="3"/>
        <v>0</v>
      </c>
      <c r="H242" s="32" t="s">
        <v>6516</v>
      </c>
      <c r="I242" s="42"/>
      <c r="J242" s="29"/>
      <c r="K242" s="29"/>
    </row>
    <row r="243" spans="1:11">
      <c r="A243" s="44">
        <v>232</v>
      </c>
      <c r="B243" s="38">
        <v>42866</v>
      </c>
      <c r="C243" s="40">
        <v>390166</v>
      </c>
      <c r="D243" s="30" t="s">
        <v>6170</v>
      </c>
      <c r="E243" s="31">
        <f>VLOOKUP(C243,'[2]DU LIEU'!A:E,5,0)</f>
        <v>15300000</v>
      </c>
      <c r="F243" s="31">
        <v>15300000</v>
      </c>
      <c r="G243" s="31">
        <f t="shared" si="3"/>
        <v>0</v>
      </c>
      <c r="H243" s="32" t="s">
        <v>6517</v>
      </c>
      <c r="I243" s="42"/>
      <c r="J243" s="29"/>
      <c r="K243" s="29"/>
    </row>
    <row r="244" spans="1:11">
      <c r="A244" s="44">
        <v>233</v>
      </c>
      <c r="B244" s="38">
        <v>42866</v>
      </c>
      <c r="C244" s="40">
        <v>402523</v>
      </c>
      <c r="D244" s="30" t="s">
        <v>6171</v>
      </c>
      <c r="E244" s="31">
        <f>VLOOKUP(C244,'[2]DU LIEU'!A:E,5,0)</f>
        <v>4000000</v>
      </c>
      <c r="F244" s="31">
        <v>4000000</v>
      </c>
      <c r="G244" s="31">
        <f t="shared" si="3"/>
        <v>0</v>
      </c>
      <c r="H244" s="32" t="s">
        <v>6518</v>
      </c>
      <c r="I244" s="42"/>
      <c r="J244" s="29"/>
      <c r="K244" s="29"/>
    </row>
    <row r="245" spans="1:11" ht="25.5">
      <c r="A245" s="44">
        <v>234</v>
      </c>
      <c r="B245" s="38">
        <v>42866</v>
      </c>
      <c r="C245" s="40">
        <v>402213</v>
      </c>
      <c r="D245" s="30" t="s">
        <v>6172</v>
      </c>
      <c r="E245" s="31">
        <f>VLOOKUP(C245,'[2]DU LIEU'!A:E,5,0)</f>
        <v>4000000</v>
      </c>
      <c r="F245" s="31">
        <v>4000000</v>
      </c>
      <c r="G245" s="31">
        <f t="shared" si="3"/>
        <v>0</v>
      </c>
      <c r="H245" s="32" t="s">
        <v>6519</v>
      </c>
      <c r="I245" s="42"/>
      <c r="J245" s="29"/>
      <c r="K245" s="29"/>
    </row>
    <row r="246" spans="1:11" ht="25.5">
      <c r="A246" s="44">
        <v>235</v>
      </c>
      <c r="B246" s="38">
        <v>42866</v>
      </c>
      <c r="C246" s="40">
        <v>401872</v>
      </c>
      <c r="D246" s="30" t="s">
        <v>6173</v>
      </c>
      <c r="E246" s="31">
        <f>VLOOKUP(C246,'[2]DU LIEU'!A:E,5,0)</f>
        <v>4000000</v>
      </c>
      <c r="F246" s="31">
        <v>4000000</v>
      </c>
      <c r="G246" s="31">
        <f t="shared" si="3"/>
        <v>0</v>
      </c>
      <c r="H246" s="32" t="s">
        <v>6520</v>
      </c>
      <c r="I246" s="42"/>
      <c r="J246" s="29"/>
      <c r="K246" s="29"/>
    </row>
    <row r="247" spans="1:11">
      <c r="A247" s="44">
        <v>236</v>
      </c>
      <c r="B247" s="38">
        <v>42866</v>
      </c>
      <c r="C247" s="40">
        <v>401809</v>
      </c>
      <c r="D247" s="30" t="s">
        <v>6174</v>
      </c>
      <c r="E247" s="31">
        <f>VLOOKUP(C247,'[2]DU LIEU'!A:E,5,0)</f>
        <v>17000000</v>
      </c>
      <c r="F247" s="31">
        <v>17000000</v>
      </c>
      <c r="G247" s="31">
        <f t="shared" si="3"/>
        <v>0</v>
      </c>
      <c r="H247" s="32" t="s">
        <v>6521</v>
      </c>
      <c r="I247" s="42"/>
      <c r="J247" s="29"/>
      <c r="K247" s="29"/>
    </row>
    <row r="248" spans="1:11">
      <c r="A248" s="44">
        <v>237</v>
      </c>
      <c r="B248" s="38">
        <v>42866</v>
      </c>
      <c r="C248" s="40">
        <v>392370</v>
      </c>
      <c r="D248" s="30" t="s">
        <v>6175</v>
      </c>
      <c r="E248" s="31">
        <f>VLOOKUP(C248,'[2]DU LIEU'!A:E,5,0)</f>
        <v>3000000</v>
      </c>
      <c r="F248" s="31">
        <v>3000000</v>
      </c>
      <c r="G248" s="31">
        <f t="shared" si="3"/>
        <v>0</v>
      </c>
      <c r="H248" s="32" t="s">
        <v>6522</v>
      </c>
      <c r="I248" s="42"/>
      <c r="J248" s="29"/>
      <c r="K248" s="29"/>
    </row>
    <row r="249" spans="1:11">
      <c r="A249" s="44">
        <v>238</v>
      </c>
      <c r="B249" s="38">
        <v>42866</v>
      </c>
      <c r="C249" s="40">
        <v>393015</v>
      </c>
      <c r="D249" s="30" t="s">
        <v>6176</v>
      </c>
      <c r="E249" s="31">
        <f>VLOOKUP(C249,'[2]DU LIEU'!A:E,5,0)</f>
        <v>3400000</v>
      </c>
      <c r="F249" s="31">
        <v>3400000</v>
      </c>
      <c r="G249" s="31">
        <f t="shared" si="3"/>
        <v>0</v>
      </c>
      <c r="H249" s="32" t="s">
        <v>6523</v>
      </c>
      <c r="I249" s="42"/>
      <c r="J249" s="29"/>
      <c r="K249" s="29"/>
    </row>
    <row r="250" spans="1:11">
      <c r="A250" s="44">
        <v>239</v>
      </c>
      <c r="B250" s="38">
        <v>42866</v>
      </c>
      <c r="C250" s="40">
        <v>402808</v>
      </c>
      <c r="D250" s="30" t="s">
        <v>468</v>
      </c>
      <c r="E250" s="31">
        <f>VLOOKUP(C250,'[2]DU LIEU'!A:E,5,0)</f>
        <v>3800000</v>
      </c>
      <c r="F250" s="31">
        <v>3800000</v>
      </c>
      <c r="G250" s="31">
        <f t="shared" si="3"/>
        <v>0</v>
      </c>
      <c r="H250" s="32" t="s">
        <v>6524</v>
      </c>
      <c r="I250" s="42"/>
      <c r="J250" s="29"/>
      <c r="K250" s="29"/>
    </row>
    <row r="251" spans="1:11">
      <c r="A251" s="44">
        <v>240</v>
      </c>
      <c r="B251" s="38">
        <v>42866</v>
      </c>
      <c r="C251" s="40">
        <v>403037</v>
      </c>
      <c r="D251" s="30" t="s">
        <v>6177</v>
      </c>
      <c r="E251" s="31">
        <f>VLOOKUP(C251,'[2]DU LIEU'!A:E,5,0)</f>
        <v>15300000</v>
      </c>
      <c r="F251" s="31">
        <v>15300000</v>
      </c>
      <c r="G251" s="31">
        <f t="shared" si="3"/>
        <v>0</v>
      </c>
      <c r="H251" s="32" t="s">
        <v>6525</v>
      </c>
      <c r="I251" s="42"/>
      <c r="J251" s="29"/>
      <c r="K251" s="29"/>
    </row>
    <row r="252" spans="1:11">
      <c r="A252" s="44">
        <v>241</v>
      </c>
      <c r="B252" s="38">
        <v>42866</v>
      </c>
      <c r="C252" s="40">
        <v>402528</v>
      </c>
      <c r="D252" s="30" t="s">
        <v>6178</v>
      </c>
      <c r="E252" s="31">
        <f>VLOOKUP(C252,'[2]DU LIEU'!A:E,5,0)</f>
        <v>3800000</v>
      </c>
      <c r="F252" s="31">
        <v>3800000</v>
      </c>
      <c r="G252" s="31">
        <f t="shared" si="3"/>
        <v>0</v>
      </c>
      <c r="H252" s="32" t="s">
        <v>6526</v>
      </c>
      <c r="I252" s="42"/>
      <c r="J252" s="29"/>
      <c r="K252" s="29"/>
    </row>
    <row r="253" spans="1:11">
      <c r="A253" s="44">
        <v>242</v>
      </c>
      <c r="B253" s="38">
        <v>42866</v>
      </c>
      <c r="C253" s="40">
        <v>402345</v>
      </c>
      <c r="D253" s="30" t="s">
        <v>6179</v>
      </c>
      <c r="E253" s="31">
        <f>VLOOKUP(C253,'[2]DU LIEU'!A:E,5,0)</f>
        <v>4400000</v>
      </c>
      <c r="F253" s="31">
        <v>4400000</v>
      </c>
      <c r="G253" s="31">
        <f t="shared" si="3"/>
        <v>0</v>
      </c>
      <c r="H253" s="32" t="s">
        <v>6527</v>
      </c>
      <c r="I253" s="42"/>
      <c r="J253" s="29"/>
      <c r="K253" s="29"/>
    </row>
    <row r="254" spans="1:11">
      <c r="A254" s="44">
        <v>243</v>
      </c>
      <c r="B254" s="38">
        <v>42866</v>
      </c>
      <c r="C254" s="40">
        <v>400845</v>
      </c>
      <c r="D254" s="30" t="s">
        <v>6180</v>
      </c>
      <c r="E254" s="31">
        <f>VLOOKUP(C254,'[2]DU LIEU'!A:E,5,0)</f>
        <v>3600000</v>
      </c>
      <c r="F254" s="31">
        <v>3600000</v>
      </c>
      <c r="G254" s="31">
        <f t="shared" si="3"/>
        <v>0</v>
      </c>
      <c r="H254" s="32" t="s">
        <v>6528</v>
      </c>
      <c r="I254" s="42"/>
      <c r="J254" s="29"/>
      <c r="K254" s="29"/>
    </row>
    <row r="255" spans="1:11">
      <c r="A255" s="44">
        <v>244</v>
      </c>
      <c r="B255" s="38">
        <v>42866</v>
      </c>
      <c r="C255" s="40">
        <v>381106</v>
      </c>
      <c r="D255" s="30" t="s">
        <v>6181</v>
      </c>
      <c r="E255" s="31">
        <f>VLOOKUP(C255,'[2]DU LIEU'!A:E,5,0)</f>
        <v>400000</v>
      </c>
      <c r="F255" s="31">
        <v>400000</v>
      </c>
      <c r="G255" s="31">
        <f t="shared" si="3"/>
        <v>0</v>
      </c>
      <c r="H255" s="32" t="s">
        <v>6529</v>
      </c>
      <c r="I255" s="42"/>
      <c r="J255" s="29"/>
      <c r="K255" s="29"/>
    </row>
    <row r="256" spans="1:11">
      <c r="A256" s="44">
        <v>245</v>
      </c>
      <c r="B256" s="38">
        <v>42866</v>
      </c>
      <c r="C256" s="40">
        <v>381429</v>
      </c>
      <c r="D256" s="30" t="s">
        <v>6182</v>
      </c>
      <c r="E256" s="31">
        <f>VLOOKUP(C256,'[2]DU LIEU'!A:E,5,0)</f>
        <v>2000000</v>
      </c>
      <c r="F256" s="31">
        <v>2000000</v>
      </c>
      <c r="G256" s="31">
        <f t="shared" si="3"/>
        <v>0</v>
      </c>
      <c r="H256" s="32" t="s">
        <v>6530</v>
      </c>
      <c r="I256" s="42"/>
      <c r="J256" s="29"/>
      <c r="K256" s="29"/>
    </row>
    <row r="257" spans="1:11">
      <c r="A257" s="44">
        <v>246</v>
      </c>
      <c r="B257" s="38">
        <v>42866</v>
      </c>
      <c r="C257" s="40" t="s">
        <v>5958</v>
      </c>
      <c r="D257" s="30" t="s">
        <v>6183</v>
      </c>
      <c r="E257" s="31">
        <f>VLOOKUP(C257,'[2]DU LIEU'!A:E,5,0)</f>
        <v>16390000</v>
      </c>
      <c r="F257" s="31">
        <v>16390000</v>
      </c>
      <c r="G257" s="31">
        <f t="shared" si="3"/>
        <v>0</v>
      </c>
      <c r="H257" s="32" t="s">
        <v>6531</v>
      </c>
      <c r="I257" s="42"/>
      <c r="J257" s="29"/>
      <c r="K257" s="29"/>
    </row>
    <row r="258" spans="1:11">
      <c r="A258" s="44">
        <v>247</v>
      </c>
      <c r="B258" s="38">
        <v>42866</v>
      </c>
      <c r="C258" s="40">
        <v>390243</v>
      </c>
      <c r="D258" s="30" t="s">
        <v>6184</v>
      </c>
      <c r="E258" s="31">
        <f>VLOOKUP(C258,'[2]DU LIEU'!A:E,5,0)</f>
        <v>3800000</v>
      </c>
      <c r="F258" s="31">
        <v>3800000</v>
      </c>
      <c r="G258" s="31">
        <f t="shared" si="3"/>
        <v>0</v>
      </c>
      <c r="H258" s="32" t="s">
        <v>6532</v>
      </c>
      <c r="I258" s="42"/>
      <c r="J258" s="29"/>
      <c r="K258" s="29"/>
    </row>
    <row r="259" spans="1:11">
      <c r="A259" s="44">
        <v>248</v>
      </c>
      <c r="B259" s="38">
        <v>42866</v>
      </c>
      <c r="C259" s="39">
        <v>403234</v>
      </c>
      <c r="D259" s="30" t="s">
        <v>4402</v>
      </c>
      <c r="E259" s="31">
        <f>VLOOKUP(C259,'[2]DU LIEU'!A:E,5,0)</f>
        <v>2400000</v>
      </c>
      <c r="F259" s="31">
        <v>2400000</v>
      </c>
      <c r="G259" s="31">
        <f t="shared" si="3"/>
        <v>0</v>
      </c>
      <c r="H259" s="32" t="s">
        <v>6533</v>
      </c>
      <c r="I259" s="42"/>
      <c r="J259" s="29"/>
      <c r="K259" s="29"/>
    </row>
    <row r="260" spans="1:11">
      <c r="A260" s="44">
        <v>249</v>
      </c>
      <c r="B260" s="38">
        <v>42866</v>
      </c>
      <c r="C260" s="40">
        <v>400637</v>
      </c>
      <c r="D260" s="30" t="s">
        <v>601</v>
      </c>
      <c r="E260" s="31">
        <f>VLOOKUP(C260,'[2]DU LIEU'!A:E,5,0)</f>
        <v>3600000</v>
      </c>
      <c r="F260" s="31">
        <v>3600000</v>
      </c>
      <c r="G260" s="31">
        <f t="shared" si="3"/>
        <v>0</v>
      </c>
      <c r="H260" s="32" t="s">
        <v>6534</v>
      </c>
      <c r="I260" s="42"/>
      <c r="J260" s="29"/>
      <c r="K260" s="29"/>
    </row>
    <row r="261" spans="1:11">
      <c r="A261" s="44">
        <v>250</v>
      </c>
      <c r="B261" s="38">
        <v>42866</v>
      </c>
      <c r="C261" s="40">
        <v>401942</v>
      </c>
      <c r="D261" s="30" t="s">
        <v>6185</v>
      </c>
      <c r="E261" s="31">
        <f>VLOOKUP(C261,'[2]DU LIEU'!A:E,5,0)</f>
        <v>4000000</v>
      </c>
      <c r="F261" s="31">
        <f>E261</f>
        <v>4000000</v>
      </c>
      <c r="G261" s="31">
        <f t="shared" si="3"/>
        <v>0</v>
      </c>
      <c r="H261" s="32" t="s">
        <v>6535</v>
      </c>
      <c r="I261" s="42"/>
      <c r="J261" s="29"/>
      <c r="K261" s="29"/>
    </row>
    <row r="262" spans="1:11">
      <c r="A262" s="44">
        <v>251</v>
      </c>
      <c r="B262" s="38">
        <v>42866</v>
      </c>
      <c r="C262" s="40">
        <v>381337</v>
      </c>
      <c r="D262" s="30" t="s">
        <v>6187</v>
      </c>
      <c r="E262" s="31">
        <f>VLOOKUP(C262,'[2]DU LIEU'!A:E,5,0)</f>
        <v>600000</v>
      </c>
      <c r="F262" s="31">
        <v>600000</v>
      </c>
      <c r="G262" s="31">
        <f t="shared" si="3"/>
        <v>0</v>
      </c>
      <c r="H262" s="32" t="s">
        <v>6537</v>
      </c>
      <c r="I262" s="42"/>
      <c r="J262" s="29"/>
      <c r="K262" s="29"/>
    </row>
    <row r="263" spans="1:11">
      <c r="A263" s="44">
        <v>252</v>
      </c>
      <c r="B263" s="38">
        <v>42866</v>
      </c>
      <c r="C263" s="40">
        <v>403523</v>
      </c>
      <c r="D263" s="30" t="s">
        <v>6188</v>
      </c>
      <c r="E263" s="31">
        <f>VLOOKUP(C263,'[2]DU LIEU'!A:E,5,0)</f>
        <v>2400000</v>
      </c>
      <c r="F263" s="31">
        <v>2400000</v>
      </c>
      <c r="G263" s="31">
        <f t="shared" si="3"/>
        <v>0</v>
      </c>
      <c r="H263" s="32" t="s">
        <v>6538</v>
      </c>
      <c r="I263" s="42"/>
      <c r="J263" s="29"/>
      <c r="K263" s="29"/>
    </row>
    <row r="264" spans="1:11">
      <c r="A264" s="44">
        <v>253</v>
      </c>
      <c r="B264" s="38">
        <v>42866</v>
      </c>
      <c r="C264" s="40">
        <v>403538</v>
      </c>
      <c r="D264" s="30" t="s">
        <v>4532</v>
      </c>
      <c r="E264" s="31">
        <f>VLOOKUP(C264,'[2]DU LIEU'!A:E,5,0)</f>
        <v>2400000</v>
      </c>
      <c r="F264" s="31">
        <v>2400000</v>
      </c>
      <c r="G264" s="31">
        <f t="shared" si="3"/>
        <v>0</v>
      </c>
      <c r="H264" s="32" t="s">
        <v>6539</v>
      </c>
      <c r="I264" s="42"/>
      <c r="J264" s="29"/>
      <c r="K264" s="29"/>
    </row>
    <row r="265" spans="1:11">
      <c r="A265" s="44">
        <v>254</v>
      </c>
      <c r="B265" s="38">
        <v>42866</v>
      </c>
      <c r="C265" s="40">
        <v>402940</v>
      </c>
      <c r="D265" s="30" t="s">
        <v>6189</v>
      </c>
      <c r="E265" s="31">
        <f>VLOOKUP(C265,'[2]DU LIEU'!A:E,5,0)</f>
        <v>15300000</v>
      </c>
      <c r="F265" s="31">
        <v>15300000</v>
      </c>
      <c r="G265" s="31">
        <f t="shared" si="3"/>
        <v>0</v>
      </c>
      <c r="H265" s="32" t="s">
        <v>6540</v>
      </c>
      <c r="I265" s="42"/>
      <c r="J265" s="29"/>
      <c r="K265" s="29"/>
    </row>
    <row r="266" spans="1:11">
      <c r="A266" s="44">
        <v>255</v>
      </c>
      <c r="B266" s="38">
        <v>42866</v>
      </c>
      <c r="C266" s="40">
        <v>400542</v>
      </c>
      <c r="D266" s="30" t="s">
        <v>6190</v>
      </c>
      <c r="E266" s="31">
        <f>VLOOKUP(C266,'[2]DU LIEU'!A:E,5,0)</f>
        <v>3800000</v>
      </c>
      <c r="F266" s="31">
        <v>3800000</v>
      </c>
      <c r="G266" s="31">
        <f t="shared" si="3"/>
        <v>0</v>
      </c>
      <c r="H266" s="32" t="s">
        <v>6541</v>
      </c>
      <c r="I266" s="42"/>
      <c r="J266" s="29"/>
      <c r="K266" s="29"/>
    </row>
    <row r="267" spans="1:11" ht="25.5">
      <c r="A267" s="44">
        <v>256</v>
      </c>
      <c r="B267" s="38">
        <v>42866</v>
      </c>
      <c r="C267" s="40">
        <v>402631</v>
      </c>
      <c r="D267" s="30" t="s">
        <v>2635</v>
      </c>
      <c r="E267" s="31">
        <f>VLOOKUP(C267,'[2]DU LIEU'!A:E,5,0)</f>
        <v>15300000</v>
      </c>
      <c r="F267" s="31">
        <v>15300000</v>
      </c>
      <c r="G267" s="31">
        <f t="shared" si="3"/>
        <v>0</v>
      </c>
      <c r="H267" s="32" t="s">
        <v>6542</v>
      </c>
      <c r="I267" s="42"/>
      <c r="J267" s="29"/>
      <c r="K267" s="29"/>
    </row>
    <row r="268" spans="1:11" ht="25.5">
      <c r="A268" s="44">
        <v>257</v>
      </c>
      <c r="B268" s="38">
        <v>42866</v>
      </c>
      <c r="C268" s="40">
        <v>402620</v>
      </c>
      <c r="D268" s="30" t="s">
        <v>6191</v>
      </c>
      <c r="E268" s="31">
        <f>VLOOKUP(C268,'[2]DU LIEU'!A:E,5,0)</f>
        <v>3800000</v>
      </c>
      <c r="F268" s="31">
        <v>3800000</v>
      </c>
      <c r="G268" s="31">
        <f t="shared" si="3"/>
        <v>0</v>
      </c>
      <c r="H268" s="32" t="s">
        <v>6543</v>
      </c>
      <c r="I268" s="42"/>
      <c r="J268" s="29"/>
      <c r="K268" s="29"/>
    </row>
    <row r="269" spans="1:11" ht="25.5">
      <c r="A269" s="44">
        <v>258</v>
      </c>
      <c r="B269" s="38">
        <v>42866</v>
      </c>
      <c r="C269" s="40">
        <v>402618</v>
      </c>
      <c r="D269" s="30" t="s">
        <v>6192</v>
      </c>
      <c r="E269" s="31">
        <f>VLOOKUP(C269,'[2]DU LIEU'!A:E,5,0)</f>
        <v>3400000</v>
      </c>
      <c r="F269" s="31">
        <v>3400000</v>
      </c>
      <c r="G269" s="31">
        <f t="shared" si="3"/>
        <v>0</v>
      </c>
      <c r="H269" s="32" t="s">
        <v>6544</v>
      </c>
      <c r="I269" s="42"/>
      <c r="J269" s="29"/>
      <c r="K269" s="29"/>
    </row>
    <row r="270" spans="1:11" ht="25.5">
      <c r="A270" s="44">
        <v>259</v>
      </c>
      <c r="B270" s="38">
        <v>42866</v>
      </c>
      <c r="C270" s="40">
        <v>382109</v>
      </c>
      <c r="D270" s="30" t="s">
        <v>6193</v>
      </c>
      <c r="E270" s="31">
        <f>VLOOKUP(C270,'[2]DU LIEU'!A:E,5,0)</f>
        <v>2000000</v>
      </c>
      <c r="F270" s="31">
        <v>2000000</v>
      </c>
      <c r="G270" s="31">
        <f t="shared" ref="G270:G332" si="4">F270-E270</f>
        <v>0</v>
      </c>
      <c r="H270" s="32" t="s">
        <v>6545</v>
      </c>
      <c r="I270" s="42"/>
      <c r="J270" s="29"/>
      <c r="K270" s="29"/>
    </row>
    <row r="271" spans="1:11" ht="25.5">
      <c r="A271" s="44">
        <v>260</v>
      </c>
      <c r="B271" s="38">
        <v>42866</v>
      </c>
      <c r="C271" s="40">
        <v>382104</v>
      </c>
      <c r="D271" s="30" t="s">
        <v>3832</v>
      </c>
      <c r="E271" s="31">
        <f>VLOOKUP(C271,'[2]DU LIEU'!A:E,5,0)</f>
        <v>2000000</v>
      </c>
      <c r="F271" s="31">
        <v>2000000</v>
      </c>
      <c r="G271" s="31">
        <f t="shared" si="4"/>
        <v>0</v>
      </c>
      <c r="H271" s="32" t="s">
        <v>6546</v>
      </c>
      <c r="I271" s="42"/>
      <c r="J271" s="29"/>
      <c r="K271" s="29"/>
    </row>
    <row r="272" spans="1:11" ht="38.25">
      <c r="A272" s="44">
        <v>261</v>
      </c>
      <c r="B272" s="38">
        <v>42866</v>
      </c>
      <c r="C272" s="40">
        <v>392913</v>
      </c>
      <c r="D272" s="30" t="s">
        <v>6194</v>
      </c>
      <c r="E272" s="31">
        <f>VLOOKUP(C272,'[2]DU LIEU'!A:E,5,0)</f>
        <v>3400000</v>
      </c>
      <c r="F272" s="31">
        <v>3400000</v>
      </c>
      <c r="G272" s="31">
        <f t="shared" si="4"/>
        <v>0</v>
      </c>
      <c r="H272" s="32" t="s">
        <v>6547</v>
      </c>
      <c r="I272" s="42"/>
      <c r="J272" s="29"/>
      <c r="K272" s="29"/>
    </row>
    <row r="273" spans="1:11">
      <c r="A273" s="44">
        <v>262</v>
      </c>
      <c r="B273" s="38">
        <v>42866</v>
      </c>
      <c r="C273" s="40">
        <v>391345</v>
      </c>
      <c r="D273" s="30" t="s">
        <v>6195</v>
      </c>
      <c r="E273" s="31">
        <f>VLOOKUP(C273,'[2]DU LIEU'!A:E,5,0)</f>
        <v>3400000</v>
      </c>
      <c r="F273" s="31">
        <v>3400000</v>
      </c>
      <c r="G273" s="31">
        <f t="shared" si="4"/>
        <v>0</v>
      </c>
      <c r="H273" s="32" t="s">
        <v>6548</v>
      </c>
      <c r="I273" s="42"/>
      <c r="J273" s="29"/>
      <c r="K273" s="29"/>
    </row>
    <row r="274" spans="1:11">
      <c r="A274" s="44">
        <v>263</v>
      </c>
      <c r="B274" s="38">
        <v>42866</v>
      </c>
      <c r="C274" s="40">
        <v>391968</v>
      </c>
      <c r="D274" s="30" t="s">
        <v>6196</v>
      </c>
      <c r="E274" s="31">
        <f>VLOOKUP(C274,'[2]DU LIEU'!A:E,5,0)</f>
        <v>3800000</v>
      </c>
      <c r="F274" s="31">
        <v>3800000</v>
      </c>
      <c r="G274" s="31">
        <f t="shared" si="4"/>
        <v>0</v>
      </c>
      <c r="H274" s="32" t="s">
        <v>6549</v>
      </c>
      <c r="I274" s="42"/>
      <c r="J274" s="29"/>
      <c r="K274" s="29"/>
    </row>
    <row r="275" spans="1:11">
      <c r="A275" s="44">
        <v>264</v>
      </c>
      <c r="B275" s="38">
        <v>42866</v>
      </c>
      <c r="C275" s="40">
        <v>403821</v>
      </c>
      <c r="D275" s="30" t="s">
        <v>3923</v>
      </c>
      <c r="E275" s="31">
        <f>VLOOKUP(C275,'[2]DU LIEU'!A:E,5,0)</f>
        <v>3400000</v>
      </c>
      <c r="F275" s="31">
        <v>3400000</v>
      </c>
      <c r="G275" s="31">
        <f t="shared" si="4"/>
        <v>0</v>
      </c>
      <c r="H275" s="32" t="s">
        <v>6550</v>
      </c>
      <c r="I275" s="42"/>
      <c r="J275" s="29"/>
      <c r="K275" s="29"/>
    </row>
    <row r="276" spans="1:11">
      <c r="A276" s="44">
        <v>265</v>
      </c>
      <c r="B276" s="38">
        <v>42866</v>
      </c>
      <c r="C276" s="40">
        <v>391538</v>
      </c>
      <c r="D276" s="30" t="s">
        <v>6197</v>
      </c>
      <c r="E276" s="31">
        <f>VLOOKUP(C276,'[2]DU LIEU'!A:E,5,0)</f>
        <v>3800000</v>
      </c>
      <c r="F276" s="31">
        <v>3800000</v>
      </c>
      <c r="G276" s="31">
        <f t="shared" si="4"/>
        <v>0</v>
      </c>
      <c r="H276" s="32" t="s">
        <v>6551</v>
      </c>
      <c r="I276" s="42"/>
      <c r="J276" s="29"/>
      <c r="K276" s="29"/>
    </row>
    <row r="277" spans="1:11">
      <c r="A277" s="44">
        <v>266</v>
      </c>
      <c r="B277" s="38">
        <v>42866</v>
      </c>
      <c r="C277" s="40">
        <v>400834</v>
      </c>
      <c r="D277" s="30" t="s">
        <v>6198</v>
      </c>
      <c r="E277" s="31">
        <f>VLOOKUP(C277,'[2]DU LIEU'!A:E,5,0)</f>
        <v>4000000</v>
      </c>
      <c r="F277" s="31">
        <v>4000000</v>
      </c>
      <c r="G277" s="31">
        <f t="shared" si="4"/>
        <v>0</v>
      </c>
      <c r="H277" s="32" t="s">
        <v>6552</v>
      </c>
      <c r="I277" s="42"/>
      <c r="J277" s="29"/>
      <c r="K277" s="29"/>
    </row>
    <row r="278" spans="1:11">
      <c r="A278" s="44">
        <v>267</v>
      </c>
      <c r="B278" s="38">
        <v>42866</v>
      </c>
      <c r="C278" s="40">
        <v>391802</v>
      </c>
      <c r="D278" s="30" t="s">
        <v>6199</v>
      </c>
      <c r="E278" s="31">
        <f>VLOOKUP(C278,'[2]DU LIEU'!A:E,5,0)</f>
        <v>3800000</v>
      </c>
      <c r="F278" s="31">
        <v>3800000</v>
      </c>
      <c r="G278" s="31">
        <f t="shared" si="4"/>
        <v>0</v>
      </c>
      <c r="H278" s="32" t="s">
        <v>6553</v>
      </c>
      <c r="I278" s="42"/>
      <c r="J278" s="29"/>
      <c r="K278" s="29"/>
    </row>
    <row r="279" spans="1:11">
      <c r="A279" s="44">
        <v>268</v>
      </c>
      <c r="B279" s="38">
        <v>42866</v>
      </c>
      <c r="C279" s="40">
        <v>390738</v>
      </c>
      <c r="D279" s="30" t="s">
        <v>5885</v>
      </c>
      <c r="E279" s="31">
        <f>VLOOKUP(C279,'[2]DU LIEU'!A:E,5,0)</f>
        <v>3800000</v>
      </c>
      <c r="F279" s="31">
        <v>3800000</v>
      </c>
      <c r="G279" s="31">
        <f t="shared" si="4"/>
        <v>0</v>
      </c>
      <c r="H279" s="32" t="s">
        <v>6554</v>
      </c>
      <c r="I279" s="42"/>
      <c r="J279" s="29"/>
      <c r="K279" s="29"/>
    </row>
    <row r="280" spans="1:11" ht="25.5">
      <c r="A280" s="44">
        <v>269</v>
      </c>
      <c r="B280" s="38">
        <v>42866</v>
      </c>
      <c r="C280" s="40">
        <v>401003</v>
      </c>
      <c r="D280" s="30" t="s">
        <v>6200</v>
      </c>
      <c r="E280" s="31">
        <f>VLOOKUP(C280,'[2]DU LIEU'!A:E,5,0)</f>
        <v>4000000</v>
      </c>
      <c r="F280" s="31">
        <v>4000000</v>
      </c>
      <c r="G280" s="31">
        <f t="shared" si="4"/>
        <v>0</v>
      </c>
      <c r="H280" s="32" t="s">
        <v>6555</v>
      </c>
      <c r="I280" s="42"/>
      <c r="J280" s="29"/>
      <c r="K280" s="29"/>
    </row>
    <row r="281" spans="1:11">
      <c r="A281" s="44">
        <v>270</v>
      </c>
      <c r="B281" s="38">
        <v>42866</v>
      </c>
      <c r="C281" s="40">
        <v>402970</v>
      </c>
      <c r="D281" s="30" t="s">
        <v>6201</v>
      </c>
      <c r="E281" s="31">
        <f>VLOOKUP(C281,'[2]DU LIEU'!A:E,5,0)</f>
        <v>15300000</v>
      </c>
      <c r="F281" s="31">
        <v>15300000</v>
      </c>
      <c r="G281" s="31">
        <f t="shared" si="4"/>
        <v>0</v>
      </c>
      <c r="H281" s="32" t="s">
        <v>6556</v>
      </c>
      <c r="I281" s="42"/>
      <c r="J281" s="29"/>
      <c r="K281" s="29"/>
    </row>
    <row r="282" spans="1:11">
      <c r="A282" s="44">
        <v>271</v>
      </c>
      <c r="B282" s="38">
        <v>42866</v>
      </c>
      <c r="C282" s="40">
        <v>390113</v>
      </c>
      <c r="D282" s="30" t="s">
        <v>6202</v>
      </c>
      <c r="E282" s="31">
        <f>VLOOKUP(C282,'[2]DU LIEU'!A:E,5,0)</f>
        <v>3800000</v>
      </c>
      <c r="F282" s="31">
        <v>3800000</v>
      </c>
      <c r="G282" s="31">
        <f t="shared" si="4"/>
        <v>0</v>
      </c>
      <c r="H282" s="32" t="s">
        <v>6557</v>
      </c>
      <c r="I282" s="42"/>
      <c r="J282" s="29"/>
      <c r="K282" s="29"/>
    </row>
    <row r="283" spans="1:11">
      <c r="A283" s="44">
        <v>272</v>
      </c>
      <c r="B283" s="38">
        <v>42866</v>
      </c>
      <c r="C283" s="40">
        <v>381858</v>
      </c>
      <c r="D283" s="30" t="s">
        <v>6203</v>
      </c>
      <c r="E283" s="31">
        <f>VLOOKUP(C283,'[2]DU LIEU'!A:E,5,0)</f>
        <v>400000</v>
      </c>
      <c r="F283" s="31">
        <v>400000</v>
      </c>
      <c r="G283" s="31">
        <f t="shared" si="4"/>
        <v>0</v>
      </c>
      <c r="H283" s="32" t="s">
        <v>6558</v>
      </c>
      <c r="I283" s="42"/>
      <c r="J283" s="29"/>
      <c r="K283" s="29"/>
    </row>
    <row r="284" spans="1:11">
      <c r="A284" s="44">
        <v>273</v>
      </c>
      <c r="B284" s="38">
        <v>42866</v>
      </c>
      <c r="C284" s="40">
        <v>400540</v>
      </c>
      <c r="D284" s="30" t="s">
        <v>6204</v>
      </c>
      <c r="E284" s="31">
        <f>VLOOKUP(C284,'[2]DU LIEU'!A:E,5,0)</f>
        <v>3800000</v>
      </c>
      <c r="F284" s="31">
        <v>3800000</v>
      </c>
      <c r="G284" s="31">
        <f t="shared" si="4"/>
        <v>0</v>
      </c>
      <c r="H284" s="32" t="s">
        <v>6559</v>
      </c>
      <c r="I284" s="42"/>
      <c r="J284" s="29"/>
      <c r="K284" s="29"/>
    </row>
    <row r="285" spans="1:11">
      <c r="A285" s="44">
        <v>274</v>
      </c>
      <c r="B285" s="38">
        <v>42866</v>
      </c>
      <c r="C285" s="40">
        <v>401447</v>
      </c>
      <c r="D285" s="30" t="s">
        <v>6205</v>
      </c>
      <c r="E285" s="31">
        <f>VLOOKUP(C285,'[2]DU LIEU'!A:E,5,0)</f>
        <v>4000000</v>
      </c>
      <c r="F285" s="31">
        <v>4000000</v>
      </c>
      <c r="G285" s="31">
        <f t="shared" si="4"/>
        <v>0</v>
      </c>
      <c r="H285" s="32" t="s">
        <v>6560</v>
      </c>
      <c r="I285" s="42"/>
      <c r="J285" s="29"/>
      <c r="K285" s="29"/>
    </row>
    <row r="286" spans="1:11">
      <c r="A286" s="44">
        <v>275</v>
      </c>
      <c r="B286" s="38">
        <v>42866</v>
      </c>
      <c r="C286" s="40">
        <v>392853</v>
      </c>
      <c r="D286" s="30" t="s">
        <v>593</v>
      </c>
      <c r="E286" s="31">
        <f>VLOOKUP(C286,'[2]DU LIEU'!A:E,5,0)</f>
        <v>3000000</v>
      </c>
      <c r="F286" s="31">
        <v>3000000</v>
      </c>
      <c r="G286" s="31">
        <f t="shared" si="4"/>
        <v>0</v>
      </c>
      <c r="H286" s="32" t="s">
        <v>6561</v>
      </c>
      <c r="I286" s="42"/>
      <c r="J286" s="29"/>
      <c r="K286" s="29"/>
    </row>
    <row r="287" spans="1:11" ht="25.5">
      <c r="A287" s="44">
        <v>276</v>
      </c>
      <c r="B287" s="38">
        <v>42866</v>
      </c>
      <c r="C287" s="40">
        <v>390165</v>
      </c>
      <c r="D287" s="30" t="s">
        <v>6206</v>
      </c>
      <c r="E287" s="31">
        <f>VLOOKUP(C287,'[2]DU LIEU'!A:E,5,0)</f>
        <v>4000000</v>
      </c>
      <c r="F287" s="31">
        <v>4000000</v>
      </c>
      <c r="G287" s="31">
        <f t="shared" si="4"/>
        <v>0</v>
      </c>
      <c r="H287" s="32" t="s">
        <v>6562</v>
      </c>
      <c r="I287" s="42"/>
      <c r="J287" s="29"/>
      <c r="K287" s="29"/>
    </row>
    <row r="288" spans="1:11" ht="25.5">
      <c r="A288" s="44">
        <v>277</v>
      </c>
      <c r="B288" s="38">
        <v>42866</v>
      </c>
      <c r="C288" s="40">
        <v>391740</v>
      </c>
      <c r="D288" s="30" t="s">
        <v>6207</v>
      </c>
      <c r="E288" s="31">
        <f>VLOOKUP(C288,'[2]DU LIEU'!A:E,5,0)</f>
        <v>3400000</v>
      </c>
      <c r="F288" s="31">
        <v>3400000</v>
      </c>
      <c r="G288" s="31">
        <f t="shared" si="4"/>
        <v>0</v>
      </c>
      <c r="H288" s="32" t="s">
        <v>6563</v>
      </c>
      <c r="I288" s="42"/>
      <c r="J288" s="29"/>
      <c r="K288" s="29"/>
    </row>
    <row r="289" spans="1:11">
      <c r="A289" s="44">
        <v>278</v>
      </c>
      <c r="B289" s="38">
        <v>42866</v>
      </c>
      <c r="C289" s="40">
        <v>392943</v>
      </c>
      <c r="D289" s="30" t="s">
        <v>2147</v>
      </c>
      <c r="E289" s="31">
        <f>VLOOKUP(C289,'[2]DU LIEU'!A:E,5,0)</f>
        <v>12750000</v>
      </c>
      <c r="F289" s="31">
        <v>12750000</v>
      </c>
      <c r="G289" s="31">
        <f t="shared" si="4"/>
        <v>0</v>
      </c>
      <c r="H289" s="32" t="s">
        <v>6564</v>
      </c>
      <c r="I289" s="42"/>
      <c r="J289" s="29"/>
      <c r="K289" s="29"/>
    </row>
    <row r="290" spans="1:11">
      <c r="A290" s="44">
        <v>279</v>
      </c>
      <c r="B290" s="38">
        <v>42866</v>
      </c>
      <c r="C290" s="40">
        <v>381365</v>
      </c>
      <c r="D290" s="30" t="s">
        <v>6208</v>
      </c>
      <c r="E290" s="31">
        <f>VLOOKUP(C290,'[2]DU LIEU'!A:E,5,0)</f>
        <v>1600000</v>
      </c>
      <c r="F290" s="31">
        <v>1600000</v>
      </c>
      <c r="G290" s="31">
        <f t="shared" si="4"/>
        <v>0</v>
      </c>
      <c r="H290" s="32" t="s">
        <v>6565</v>
      </c>
      <c r="I290" s="42"/>
      <c r="J290" s="29"/>
      <c r="K290" s="29"/>
    </row>
    <row r="291" spans="1:11">
      <c r="A291" s="44">
        <v>280</v>
      </c>
      <c r="B291" s="38">
        <v>42866</v>
      </c>
      <c r="C291" s="40">
        <v>390332</v>
      </c>
      <c r="D291" s="30" t="s">
        <v>4661</v>
      </c>
      <c r="E291" s="31">
        <f>VLOOKUP(C291,'[2]DU LIEU'!A:E,5,0)</f>
        <v>4000000</v>
      </c>
      <c r="F291" s="31">
        <v>4000000</v>
      </c>
      <c r="G291" s="31">
        <f t="shared" si="4"/>
        <v>0</v>
      </c>
      <c r="H291" s="32" t="s">
        <v>6566</v>
      </c>
      <c r="I291" s="42"/>
      <c r="J291" s="29"/>
      <c r="K291" s="29"/>
    </row>
    <row r="292" spans="1:11">
      <c r="A292" s="44">
        <v>281</v>
      </c>
      <c r="B292" s="38">
        <v>42866</v>
      </c>
      <c r="C292" s="40">
        <v>400454</v>
      </c>
      <c r="D292" s="30" t="s">
        <v>6209</v>
      </c>
      <c r="E292" s="31">
        <f>VLOOKUP(C292,'[2]DU LIEU'!A:E,5,0)</f>
        <v>3000000</v>
      </c>
      <c r="F292" s="31">
        <v>3000000</v>
      </c>
      <c r="G292" s="31">
        <f t="shared" si="4"/>
        <v>0</v>
      </c>
      <c r="H292" s="32" t="s">
        <v>6567</v>
      </c>
      <c r="I292" s="42"/>
      <c r="J292" s="29"/>
      <c r="K292" s="29"/>
    </row>
    <row r="293" spans="1:11">
      <c r="A293" s="44">
        <v>282</v>
      </c>
      <c r="B293" s="38">
        <v>42866</v>
      </c>
      <c r="C293" s="40">
        <v>401948</v>
      </c>
      <c r="D293" s="30" t="s">
        <v>3758</v>
      </c>
      <c r="E293" s="31">
        <f>VLOOKUP(C293,'[2]DU LIEU'!A:E,5,0)</f>
        <v>4000000</v>
      </c>
      <c r="F293" s="31">
        <v>4000000</v>
      </c>
      <c r="G293" s="31">
        <f t="shared" si="4"/>
        <v>0</v>
      </c>
      <c r="H293" s="32" t="s">
        <v>6568</v>
      </c>
      <c r="I293" s="42"/>
      <c r="J293" s="29"/>
      <c r="K293" s="29"/>
    </row>
    <row r="294" spans="1:11">
      <c r="A294" s="44">
        <v>283</v>
      </c>
      <c r="B294" s="38">
        <v>42866</v>
      </c>
      <c r="C294" s="40">
        <v>403863</v>
      </c>
      <c r="D294" s="30" t="s">
        <v>6210</v>
      </c>
      <c r="E294" s="31">
        <f>VLOOKUP(C294,'[2]DU LIEU'!A:E,5,0)</f>
        <v>3400000</v>
      </c>
      <c r="F294" s="31">
        <v>3400000</v>
      </c>
      <c r="G294" s="31">
        <f t="shared" si="4"/>
        <v>0</v>
      </c>
      <c r="H294" s="32" t="s">
        <v>6569</v>
      </c>
      <c r="I294" s="42"/>
      <c r="J294" s="29"/>
      <c r="K294" s="29"/>
    </row>
    <row r="295" spans="1:11">
      <c r="A295" s="44">
        <v>284</v>
      </c>
      <c r="B295" s="38">
        <v>42866</v>
      </c>
      <c r="C295" s="40">
        <v>382871</v>
      </c>
      <c r="D295" s="30" t="s">
        <v>6211</v>
      </c>
      <c r="E295" s="31">
        <f>VLOOKUP(C295,'[2]DU LIEU'!A:E,5,0)</f>
        <v>2000000</v>
      </c>
      <c r="F295" s="31">
        <v>2000000</v>
      </c>
      <c r="G295" s="31">
        <f t="shared" si="4"/>
        <v>0</v>
      </c>
      <c r="H295" s="32" t="s">
        <v>6570</v>
      </c>
      <c r="I295" s="42"/>
      <c r="J295" s="29"/>
      <c r="K295" s="29"/>
    </row>
    <row r="296" spans="1:11">
      <c r="A296" s="44">
        <v>285</v>
      </c>
      <c r="B296" s="38">
        <v>42866</v>
      </c>
      <c r="C296" s="40">
        <v>392826</v>
      </c>
      <c r="D296" s="30" t="s">
        <v>632</v>
      </c>
      <c r="E296" s="31">
        <f>VLOOKUP(C296,'[2]DU LIEU'!A:E,5,0)</f>
        <v>12750000</v>
      </c>
      <c r="F296" s="31">
        <v>12750000</v>
      </c>
      <c r="G296" s="31">
        <f t="shared" si="4"/>
        <v>0</v>
      </c>
      <c r="H296" s="32" t="s">
        <v>6571</v>
      </c>
      <c r="I296" s="42"/>
      <c r="J296" s="29"/>
      <c r="K296" s="29"/>
    </row>
    <row r="297" spans="1:11">
      <c r="A297" s="44">
        <v>286</v>
      </c>
      <c r="B297" s="38">
        <v>42866</v>
      </c>
      <c r="C297" s="40">
        <v>400908</v>
      </c>
      <c r="D297" s="30" t="s">
        <v>5732</v>
      </c>
      <c r="E297" s="31">
        <f>VLOOKUP(C297,'[2]DU LIEU'!A:E,5,0)</f>
        <v>3800000</v>
      </c>
      <c r="F297" s="31">
        <v>3800000</v>
      </c>
      <c r="G297" s="31">
        <f t="shared" si="4"/>
        <v>0</v>
      </c>
      <c r="H297" s="32" t="s">
        <v>6572</v>
      </c>
      <c r="I297" s="42"/>
      <c r="J297" s="29"/>
      <c r="K297" s="29"/>
    </row>
    <row r="298" spans="1:11">
      <c r="A298" s="44">
        <v>287</v>
      </c>
      <c r="B298" s="38">
        <v>42866</v>
      </c>
      <c r="C298" s="40">
        <v>400408</v>
      </c>
      <c r="D298" s="30" t="s">
        <v>6212</v>
      </c>
      <c r="E298" s="31">
        <f>VLOOKUP(C298,'[2]DU LIEU'!A:E,5,0)</f>
        <v>3800000</v>
      </c>
      <c r="F298" s="31">
        <v>3800000</v>
      </c>
      <c r="G298" s="31">
        <f t="shared" si="4"/>
        <v>0</v>
      </c>
      <c r="H298" s="32" t="s">
        <v>6573</v>
      </c>
      <c r="I298" s="42"/>
      <c r="J298" s="29"/>
      <c r="K298" s="29"/>
    </row>
    <row r="299" spans="1:11">
      <c r="A299" s="44">
        <v>288</v>
      </c>
      <c r="B299" s="38">
        <v>42866</v>
      </c>
      <c r="C299" s="40">
        <v>400456</v>
      </c>
      <c r="D299" s="30" t="s">
        <v>6213</v>
      </c>
      <c r="E299" s="31">
        <f>VLOOKUP(C299,'[2]DU LIEU'!A:E,5,0)</f>
        <v>4000000</v>
      </c>
      <c r="F299" s="31">
        <v>4000000</v>
      </c>
      <c r="G299" s="31">
        <f t="shared" si="4"/>
        <v>0</v>
      </c>
      <c r="H299" s="32" t="s">
        <v>6574</v>
      </c>
      <c r="I299" s="42"/>
      <c r="J299" s="29"/>
      <c r="K299" s="29"/>
    </row>
    <row r="300" spans="1:11">
      <c r="A300" s="44">
        <v>289</v>
      </c>
      <c r="B300" s="38">
        <v>42866</v>
      </c>
      <c r="C300" s="40">
        <v>390306</v>
      </c>
      <c r="D300" s="30" t="s">
        <v>6214</v>
      </c>
      <c r="E300" s="31">
        <f>VLOOKUP(C300,'[2]DU LIEU'!A:E,5,0)</f>
        <v>4000000</v>
      </c>
      <c r="F300" s="31">
        <v>4000000</v>
      </c>
      <c r="G300" s="31">
        <f t="shared" si="4"/>
        <v>0</v>
      </c>
      <c r="H300" s="32" t="s">
        <v>6575</v>
      </c>
      <c r="I300" s="42"/>
      <c r="J300" s="29"/>
      <c r="K300" s="29"/>
    </row>
    <row r="301" spans="1:11">
      <c r="A301" s="44">
        <v>290</v>
      </c>
      <c r="B301" s="38">
        <v>42866</v>
      </c>
      <c r="C301" s="40">
        <v>390714</v>
      </c>
      <c r="D301" s="30" t="s">
        <v>820</v>
      </c>
      <c r="E301" s="31">
        <f>VLOOKUP(C301,'[2]DU LIEU'!A:E,5,0)</f>
        <v>5400000</v>
      </c>
      <c r="F301" s="31">
        <v>5400000</v>
      </c>
      <c r="G301" s="31">
        <f t="shared" si="4"/>
        <v>0</v>
      </c>
      <c r="H301" s="32" t="s">
        <v>6576</v>
      </c>
      <c r="I301" s="42"/>
      <c r="J301" s="29"/>
      <c r="K301" s="29"/>
    </row>
    <row r="302" spans="1:11">
      <c r="A302" s="44">
        <v>291</v>
      </c>
      <c r="B302" s="38">
        <v>42866</v>
      </c>
      <c r="C302" s="40">
        <v>400441</v>
      </c>
      <c r="D302" s="30" t="s">
        <v>6215</v>
      </c>
      <c r="E302" s="31">
        <f>VLOOKUP(C302,'[2]DU LIEU'!A:E,5,0)</f>
        <v>3800000</v>
      </c>
      <c r="F302" s="31">
        <v>3800000</v>
      </c>
      <c r="G302" s="31">
        <f t="shared" si="4"/>
        <v>0</v>
      </c>
      <c r="H302" s="32" t="s">
        <v>6577</v>
      </c>
      <c r="I302" s="42"/>
      <c r="J302" s="29"/>
      <c r="K302" s="29"/>
    </row>
    <row r="303" spans="1:11">
      <c r="A303" s="44">
        <v>292</v>
      </c>
      <c r="B303" s="38">
        <v>42866</v>
      </c>
      <c r="C303" s="40">
        <v>380560</v>
      </c>
      <c r="D303" s="30" t="s">
        <v>6216</v>
      </c>
      <c r="E303" s="31">
        <f>VLOOKUP(C303,'[2]DU LIEU'!A:E,5,0)</f>
        <v>600000</v>
      </c>
      <c r="F303" s="31">
        <v>600000</v>
      </c>
      <c r="G303" s="31">
        <f t="shared" si="4"/>
        <v>0</v>
      </c>
      <c r="H303" s="32" t="s">
        <v>6578</v>
      </c>
      <c r="I303" s="42"/>
      <c r="J303" s="29"/>
      <c r="K303" s="29"/>
    </row>
    <row r="304" spans="1:11">
      <c r="A304" s="44">
        <v>293</v>
      </c>
      <c r="B304" s="38">
        <v>42866</v>
      </c>
      <c r="C304" s="40">
        <v>403850</v>
      </c>
      <c r="D304" s="30" t="s">
        <v>6217</v>
      </c>
      <c r="E304" s="31">
        <f>VLOOKUP(C304,'[2]DU LIEU'!A:E,5,0)</f>
        <v>4000000</v>
      </c>
      <c r="F304" s="31">
        <v>4000000</v>
      </c>
      <c r="G304" s="31">
        <f t="shared" si="4"/>
        <v>0</v>
      </c>
      <c r="H304" s="32" t="s">
        <v>6579</v>
      </c>
      <c r="I304" s="42"/>
      <c r="J304" s="29"/>
      <c r="K304" s="29"/>
    </row>
    <row r="305" spans="1:11">
      <c r="A305" s="44">
        <v>294</v>
      </c>
      <c r="B305" s="38">
        <v>42866</v>
      </c>
      <c r="C305" s="40">
        <v>382637</v>
      </c>
      <c r="D305" s="30" t="s">
        <v>6218</v>
      </c>
      <c r="E305" s="31">
        <f>VLOOKUP(C305,'[2]DU LIEU'!A:E,5,0)</f>
        <v>2000000</v>
      </c>
      <c r="F305" s="31">
        <v>2000000</v>
      </c>
      <c r="G305" s="31">
        <f t="shared" si="4"/>
        <v>0</v>
      </c>
      <c r="H305" s="32" t="s">
        <v>6580</v>
      </c>
      <c r="I305" s="42"/>
      <c r="J305" s="29"/>
      <c r="K305" s="29"/>
    </row>
    <row r="306" spans="1:11">
      <c r="A306" s="44">
        <v>295</v>
      </c>
      <c r="B306" s="38">
        <v>42866</v>
      </c>
      <c r="C306" s="40">
        <v>403868</v>
      </c>
      <c r="D306" s="30" t="s">
        <v>6219</v>
      </c>
      <c r="E306" s="31">
        <f>VLOOKUP(C306,'[2]DU LIEU'!A:E,5,0)</f>
        <v>3400000</v>
      </c>
      <c r="F306" s="31">
        <v>3400000</v>
      </c>
      <c r="G306" s="31">
        <f t="shared" si="4"/>
        <v>0</v>
      </c>
      <c r="H306" s="32" t="s">
        <v>6581</v>
      </c>
      <c r="I306" s="42"/>
      <c r="J306" s="29"/>
      <c r="K306" s="29"/>
    </row>
    <row r="307" spans="1:11">
      <c r="A307" s="44">
        <v>296</v>
      </c>
      <c r="B307" s="38">
        <v>42866</v>
      </c>
      <c r="C307" s="40">
        <v>402070</v>
      </c>
      <c r="D307" s="30" t="s">
        <v>6220</v>
      </c>
      <c r="E307" s="31">
        <f>VLOOKUP(C307,'[2]DU LIEU'!A:E,5,0)</f>
        <v>3600000</v>
      </c>
      <c r="F307" s="31">
        <v>3600000</v>
      </c>
      <c r="G307" s="31">
        <f t="shared" si="4"/>
        <v>0</v>
      </c>
      <c r="H307" s="32" t="s">
        <v>6582</v>
      </c>
      <c r="I307" s="42"/>
      <c r="J307" s="29"/>
      <c r="K307" s="29"/>
    </row>
    <row r="308" spans="1:11">
      <c r="A308" s="44">
        <v>297</v>
      </c>
      <c r="B308" s="38">
        <v>42866</v>
      </c>
      <c r="C308" s="40">
        <v>403849</v>
      </c>
      <c r="D308" s="30" t="s">
        <v>6221</v>
      </c>
      <c r="E308" s="31">
        <f>VLOOKUP(C308,'[2]DU LIEU'!A:E,5,0)</f>
        <v>3400000</v>
      </c>
      <c r="F308" s="31">
        <v>3400000</v>
      </c>
      <c r="G308" s="31">
        <f t="shared" si="4"/>
        <v>0</v>
      </c>
      <c r="H308" s="32" t="s">
        <v>6583</v>
      </c>
      <c r="I308" s="42"/>
      <c r="J308" s="29"/>
      <c r="K308" s="29"/>
    </row>
    <row r="309" spans="1:11">
      <c r="A309" s="44">
        <v>298</v>
      </c>
      <c r="B309" s="38">
        <v>42866</v>
      </c>
      <c r="C309" s="40">
        <v>401947</v>
      </c>
      <c r="D309" s="30" t="s">
        <v>6222</v>
      </c>
      <c r="E309" s="31">
        <f>VLOOKUP(C309,'[2]DU LIEU'!A:E,5,0)</f>
        <v>3400000</v>
      </c>
      <c r="F309" s="31">
        <v>3400000</v>
      </c>
      <c r="G309" s="31">
        <f t="shared" si="4"/>
        <v>0</v>
      </c>
      <c r="H309" s="32" t="s">
        <v>6584</v>
      </c>
      <c r="I309" s="42"/>
      <c r="J309" s="29"/>
      <c r="K309" s="29"/>
    </row>
    <row r="310" spans="1:11">
      <c r="A310" s="44">
        <v>299</v>
      </c>
      <c r="B310" s="38">
        <v>42866</v>
      </c>
      <c r="C310" s="40">
        <v>402370</v>
      </c>
      <c r="D310" s="30" t="s">
        <v>6223</v>
      </c>
      <c r="E310" s="31">
        <f>VLOOKUP(C310,'[2]DU LIEU'!A:E,5,0)</f>
        <v>900000</v>
      </c>
      <c r="F310" s="31">
        <v>900000</v>
      </c>
      <c r="G310" s="31">
        <f t="shared" si="4"/>
        <v>0</v>
      </c>
      <c r="H310" s="32" t="s">
        <v>6585</v>
      </c>
      <c r="I310" s="42"/>
      <c r="J310" s="29"/>
      <c r="K310" s="29"/>
    </row>
    <row r="311" spans="1:11">
      <c r="A311" s="44">
        <v>300</v>
      </c>
      <c r="B311" s="38">
        <v>42866</v>
      </c>
      <c r="C311" s="40">
        <v>403950</v>
      </c>
      <c r="D311" s="30" t="s">
        <v>6224</v>
      </c>
      <c r="E311" s="31">
        <f>VLOOKUP(C311,'[2]DU LIEU'!A:E,5,0)</f>
        <v>3800000</v>
      </c>
      <c r="F311" s="31">
        <v>3800000</v>
      </c>
      <c r="G311" s="31">
        <f t="shared" si="4"/>
        <v>0</v>
      </c>
      <c r="H311" s="32" t="s">
        <v>6586</v>
      </c>
      <c r="I311" s="42"/>
      <c r="J311" s="29"/>
      <c r="K311" s="29"/>
    </row>
    <row r="312" spans="1:11">
      <c r="A312" s="44">
        <v>301</v>
      </c>
      <c r="B312" s="38">
        <v>42866</v>
      </c>
      <c r="C312" s="40">
        <v>392063</v>
      </c>
      <c r="D312" s="30" t="s">
        <v>6225</v>
      </c>
      <c r="E312" s="31">
        <f>VLOOKUP(C312,'[2]DU LIEU'!A:E,5,0)</f>
        <v>3800000</v>
      </c>
      <c r="F312" s="31">
        <v>3800000</v>
      </c>
      <c r="G312" s="31">
        <f t="shared" si="4"/>
        <v>0</v>
      </c>
      <c r="H312" s="32" t="s">
        <v>6587</v>
      </c>
      <c r="I312" s="42"/>
      <c r="J312" s="29"/>
      <c r="K312" s="29"/>
    </row>
    <row r="313" spans="1:11" ht="25.5">
      <c r="A313" s="44">
        <v>302</v>
      </c>
      <c r="B313" s="38">
        <v>42866</v>
      </c>
      <c r="C313" s="40">
        <v>403221</v>
      </c>
      <c r="D313" s="30" t="s">
        <v>6226</v>
      </c>
      <c r="E313" s="31">
        <f>VLOOKUP(C313,'[2]DU LIEU'!A:E,5,0)</f>
        <v>2400000</v>
      </c>
      <c r="F313" s="31">
        <v>2400000</v>
      </c>
      <c r="G313" s="31">
        <f t="shared" si="4"/>
        <v>0</v>
      </c>
      <c r="H313" s="32" t="s">
        <v>6588</v>
      </c>
      <c r="I313" s="42"/>
      <c r="J313" s="29"/>
      <c r="K313" s="29"/>
    </row>
    <row r="314" spans="1:11">
      <c r="A314" s="44">
        <v>303</v>
      </c>
      <c r="B314" s="38">
        <v>42866</v>
      </c>
      <c r="C314" s="40">
        <v>391126</v>
      </c>
      <c r="D314" s="30" t="s">
        <v>6227</v>
      </c>
      <c r="E314" s="31">
        <f>VLOOKUP(C314,'[2]DU LIEU'!A:E,5,0)</f>
        <v>5200000</v>
      </c>
      <c r="F314" s="31">
        <v>5200000</v>
      </c>
      <c r="G314" s="31">
        <f t="shared" si="4"/>
        <v>0</v>
      </c>
      <c r="H314" s="32" t="s">
        <v>6589</v>
      </c>
      <c r="I314" s="42"/>
      <c r="J314" s="29"/>
      <c r="K314" s="29"/>
    </row>
    <row r="315" spans="1:11">
      <c r="A315" s="44">
        <v>304</v>
      </c>
      <c r="B315" s="38">
        <v>42866</v>
      </c>
      <c r="C315" s="40">
        <v>401553</v>
      </c>
      <c r="D315" s="30" t="s">
        <v>6228</v>
      </c>
      <c r="E315" s="31">
        <f>VLOOKUP(C315,'[2]DU LIEU'!A:E,5,0)</f>
        <v>3600000</v>
      </c>
      <c r="F315" s="31">
        <v>3600000</v>
      </c>
      <c r="G315" s="31">
        <f t="shared" si="4"/>
        <v>0</v>
      </c>
      <c r="H315" s="32" t="s">
        <v>6590</v>
      </c>
      <c r="I315" s="42"/>
      <c r="J315" s="29"/>
      <c r="K315" s="29"/>
    </row>
    <row r="316" spans="1:11">
      <c r="A316" s="44">
        <v>305</v>
      </c>
      <c r="B316" s="38">
        <v>42866</v>
      </c>
      <c r="C316" s="40">
        <v>403542</v>
      </c>
      <c r="D316" s="30" t="s">
        <v>4639</v>
      </c>
      <c r="E316" s="31">
        <f>VLOOKUP(C316,'[2]DU LIEU'!A:E,5,0)</f>
        <v>2400000</v>
      </c>
      <c r="F316" s="31">
        <v>2400000</v>
      </c>
      <c r="G316" s="31">
        <f t="shared" si="4"/>
        <v>0</v>
      </c>
      <c r="H316" s="32" t="s">
        <v>6591</v>
      </c>
      <c r="I316" s="42"/>
      <c r="J316" s="29"/>
      <c r="K316" s="29"/>
    </row>
    <row r="317" spans="1:11">
      <c r="A317" s="44">
        <v>306</v>
      </c>
      <c r="B317" s="38">
        <v>42866</v>
      </c>
      <c r="C317" s="40">
        <v>380664</v>
      </c>
      <c r="D317" s="30" t="s">
        <v>6229</v>
      </c>
      <c r="E317" s="31">
        <f>VLOOKUP(C317,'[2]DU LIEU'!A:E,5,0)</f>
        <v>4200000</v>
      </c>
      <c r="F317" s="31">
        <v>4200000</v>
      </c>
      <c r="G317" s="31">
        <f t="shared" si="4"/>
        <v>0</v>
      </c>
      <c r="H317" s="32" t="s">
        <v>6592</v>
      </c>
      <c r="I317" s="42"/>
      <c r="J317" s="29"/>
      <c r="K317" s="29"/>
    </row>
    <row r="318" spans="1:11">
      <c r="A318" s="44">
        <v>307</v>
      </c>
      <c r="B318" s="38">
        <v>42866</v>
      </c>
      <c r="C318" s="40">
        <v>380353</v>
      </c>
      <c r="D318" s="30" t="s">
        <v>6230</v>
      </c>
      <c r="E318" s="31">
        <f>VLOOKUP(C318,'[2]DU LIEU'!A:E,5,0)</f>
        <v>3400000</v>
      </c>
      <c r="F318" s="31">
        <v>3400000</v>
      </c>
      <c r="G318" s="31">
        <f t="shared" si="4"/>
        <v>0</v>
      </c>
      <c r="H318" s="32" t="s">
        <v>6593</v>
      </c>
      <c r="I318" s="42"/>
      <c r="J318" s="29"/>
      <c r="K318" s="29"/>
    </row>
    <row r="319" spans="1:11">
      <c r="A319" s="44">
        <v>308</v>
      </c>
      <c r="B319" s="38">
        <v>42866</v>
      </c>
      <c r="C319" s="40">
        <v>382561</v>
      </c>
      <c r="D319" s="30" t="s">
        <v>6231</v>
      </c>
      <c r="E319" s="31">
        <f>VLOOKUP(C319,'[2]DU LIEU'!A:E,5,0)</f>
        <v>5000000</v>
      </c>
      <c r="F319" s="31">
        <v>5000000</v>
      </c>
      <c r="G319" s="31">
        <f t="shared" si="4"/>
        <v>0</v>
      </c>
      <c r="H319" s="32" t="s">
        <v>6594</v>
      </c>
      <c r="I319" s="42"/>
      <c r="J319" s="29"/>
      <c r="K319" s="29"/>
    </row>
    <row r="320" spans="1:11">
      <c r="A320" s="44">
        <v>309</v>
      </c>
      <c r="B320" s="38">
        <v>42866</v>
      </c>
      <c r="C320" s="40">
        <v>403145</v>
      </c>
      <c r="D320" s="30" t="s">
        <v>6232</v>
      </c>
      <c r="E320" s="31">
        <f>VLOOKUP(C320,'[2]DU LIEU'!A:E,5,0)</f>
        <v>2400000</v>
      </c>
      <c r="F320" s="31">
        <v>2400000</v>
      </c>
      <c r="G320" s="31">
        <f t="shared" si="4"/>
        <v>0</v>
      </c>
      <c r="H320" s="32" t="s">
        <v>6595</v>
      </c>
      <c r="I320" s="42"/>
      <c r="J320" s="29"/>
      <c r="K320" s="29"/>
    </row>
    <row r="321" spans="1:11">
      <c r="A321" s="44">
        <v>310</v>
      </c>
      <c r="B321" s="38">
        <v>42866</v>
      </c>
      <c r="C321" s="40">
        <v>391417</v>
      </c>
      <c r="D321" s="30" t="s">
        <v>6233</v>
      </c>
      <c r="E321" s="31">
        <f>VLOOKUP(C321,'[2]DU LIEU'!A:E,5,0)</f>
        <v>3800000</v>
      </c>
      <c r="F321" s="31">
        <v>3800000</v>
      </c>
      <c r="G321" s="31">
        <f t="shared" si="4"/>
        <v>0</v>
      </c>
      <c r="H321" s="32" t="s">
        <v>6596</v>
      </c>
      <c r="I321" s="42"/>
      <c r="J321" s="29"/>
      <c r="K321" s="29"/>
    </row>
    <row r="322" spans="1:11" ht="25.5">
      <c r="A322" s="44">
        <v>311</v>
      </c>
      <c r="B322" s="38">
        <v>42866</v>
      </c>
      <c r="C322" s="40">
        <v>400275</v>
      </c>
      <c r="D322" s="30" t="s">
        <v>6234</v>
      </c>
      <c r="E322" s="31">
        <f>VLOOKUP(C322,'[2]DU LIEU'!A:E,5,0)</f>
        <v>19090000</v>
      </c>
      <c r="F322" s="31">
        <v>19090000</v>
      </c>
      <c r="G322" s="31">
        <f t="shared" si="4"/>
        <v>0</v>
      </c>
      <c r="H322" s="32" t="s">
        <v>6597</v>
      </c>
      <c r="I322" s="42"/>
      <c r="J322" s="29"/>
      <c r="K322" s="29"/>
    </row>
    <row r="323" spans="1:11">
      <c r="A323" s="44">
        <v>312</v>
      </c>
      <c r="B323" s="38">
        <v>42866</v>
      </c>
      <c r="C323" s="40">
        <v>400276</v>
      </c>
      <c r="D323" s="30" t="s">
        <v>6235</v>
      </c>
      <c r="E323" s="31">
        <f>VLOOKUP(C323,'[2]DU LIEU'!A:E,5,0)</f>
        <v>19090000</v>
      </c>
      <c r="F323" s="31">
        <v>19090000</v>
      </c>
      <c r="G323" s="31">
        <f t="shared" si="4"/>
        <v>0</v>
      </c>
      <c r="H323" s="32" t="s">
        <v>6598</v>
      </c>
      <c r="I323" s="42"/>
      <c r="J323" s="29"/>
      <c r="K323" s="29"/>
    </row>
    <row r="324" spans="1:11">
      <c r="A324" s="44">
        <v>313</v>
      </c>
      <c r="B324" s="38">
        <v>42866</v>
      </c>
      <c r="C324" s="40">
        <v>390736</v>
      </c>
      <c r="D324" s="30" t="s">
        <v>6236</v>
      </c>
      <c r="E324" s="31">
        <f>VLOOKUP(C324,'[2]DU LIEU'!A:E,5,0)</f>
        <v>4000000</v>
      </c>
      <c r="F324" s="31">
        <v>4000000</v>
      </c>
      <c r="G324" s="31">
        <f t="shared" si="4"/>
        <v>0</v>
      </c>
      <c r="H324" s="32" t="s">
        <v>6599</v>
      </c>
      <c r="I324" s="42"/>
      <c r="J324" s="29"/>
      <c r="K324" s="29"/>
    </row>
    <row r="325" spans="1:11">
      <c r="A325" s="44">
        <v>314</v>
      </c>
      <c r="B325" s="38">
        <v>42866</v>
      </c>
      <c r="C325" s="40">
        <v>400939</v>
      </c>
      <c r="D325" s="30" t="s">
        <v>6237</v>
      </c>
      <c r="E325" s="31">
        <f>VLOOKUP(C325,'[2]DU LIEU'!A:E,5,0)</f>
        <v>3800000</v>
      </c>
      <c r="F325" s="31">
        <v>3800000</v>
      </c>
      <c r="G325" s="31">
        <f t="shared" si="4"/>
        <v>0</v>
      </c>
      <c r="H325" s="32" t="s">
        <v>6600</v>
      </c>
      <c r="I325" s="42"/>
      <c r="J325" s="29"/>
      <c r="K325" s="29"/>
    </row>
    <row r="326" spans="1:11">
      <c r="A326" s="44">
        <v>315</v>
      </c>
      <c r="B326" s="38">
        <v>42866</v>
      </c>
      <c r="C326" s="40">
        <v>400559</v>
      </c>
      <c r="D326" s="30" t="s">
        <v>6238</v>
      </c>
      <c r="E326" s="31">
        <f>VLOOKUP(C326,'[2]DU LIEU'!A:E,5,0)</f>
        <v>4000000</v>
      </c>
      <c r="F326" s="31">
        <v>4000000</v>
      </c>
      <c r="G326" s="31">
        <f t="shared" si="4"/>
        <v>0</v>
      </c>
      <c r="H326" s="32" t="s">
        <v>6601</v>
      </c>
      <c r="I326" s="42"/>
      <c r="J326" s="29"/>
      <c r="K326" s="29"/>
    </row>
    <row r="327" spans="1:11" ht="38.25">
      <c r="A327" s="44">
        <v>316</v>
      </c>
      <c r="B327" s="38">
        <v>42866</v>
      </c>
      <c r="C327" s="40">
        <v>400125</v>
      </c>
      <c r="D327" s="30" t="s">
        <v>6239</v>
      </c>
      <c r="E327" s="31">
        <f>VLOOKUP(C327,'[2]DU LIEU'!A:E,5,0)</f>
        <v>4000000</v>
      </c>
      <c r="F327" s="31">
        <v>4000000</v>
      </c>
      <c r="G327" s="31">
        <f t="shared" si="4"/>
        <v>0</v>
      </c>
      <c r="H327" s="32" t="s">
        <v>6602</v>
      </c>
      <c r="I327" s="42"/>
      <c r="J327" s="29"/>
      <c r="K327" s="29"/>
    </row>
    <row r="328" spans="1:11">
      <c r="A328" s="44">
        <v>317</v>
      </c>
      <c r="B328" s="38">
        <v>42866</v>
      </c>
      <c r="C328" s="40">
        <v>382042</v>
      </c>
      <c r="D328" s="30" t="s">
        <v>6240</v>
      </c>
      <c r="E328" s="31">
        <f>VLOOKUP(C328,'[2]DU LIEU'!A:E,5,0)</f>
        <v>800000</v>
      </c>
      <c r="F328" s="31">
        <v>800000</v>
      </c>
      <c r="G328" s="31">
        <f t="shared" si="4"/>
        <v>0</v>
      </c>
      <c r="H328" s="32" t="s">
        <v>6603</v>
      </c>
      <c r="I328" s="42"/>
      <c r="J328" s="29"/>
      <c r="K328" s="29"/>
    </row>
    <row r="329" spans="1:11" ht="38.25">
      <c r="A329" s="44">
        <v>318</v>
      </c>
      <c r="B329" s="38">
        <v>42866</v>
      </c>
      <c r="C329" s="40">
        <v>381432</v>
      </c>
      <c r="D329" s="30" t="s">
        <v>6241</v>
      </c>
      <c r="E329" s="31">
        <f>VLOOKUP(C329,'[2]DU LIEU'!A:E,5,0)</f>
        <v>2800000</v>
      </c>
      <c r="F329" s="31">
        <v>2800000</v>
      </c>
      <c r="G329" s="31">
        <f t="shared" si="4"/>
        <v>0</v>
      </c>
      <c r="H329" s="32" t="s">
        <v>6604</v>
      </c>
      <c r="I329" s="42"/>
      <c r="J329" s="29"/>
      <c r="K329" s="29"/>
    </row>
    <row r="330" spans="1:11">
      <c r="A330" s="44">
        <v>319</v>
      </c>
      <c r="B330" s="38">
        <v>42866</v>
      </c>
      <c r="C330" s="40">
        <v>391741</v>
      </c>
      <c r="D330" s="30" t="s">
        <v>6242</v>
      </c>
      <c r="E330" s="31">
        <f>VLOOKUP(C330,'[2]DU LIEU'!A:E,5,0)</f>
        <v>3800000</v>
      </c>
      <c r="F330" s="31">
        <v>3800000</v>
      </c>
      <c r="G330" s="31">
        <f t="shared" si="4"/>
        <v>0</v>
      </c>
      <c r="H330" s="32" t="s">
        <v>6605</v>
      </c>
      <c r="I330" s="42"/>
      <c r="J330" s="29"/>
      <c r="K330" s="29"/>
    </row>
    <row r="331" spans="1:11">
      <c r="A331" s="44">
        <v>320</v>
      </c>
      <c r="B331" s="38">
        <v>42866</v>
      </c>
      <c r="C331" s="40">
        <v>382235</v>
      </c>
      <c r="D331" s="30" t="s">
        <v>6243</v>
      </c>
      <c r="E331" s="31">
        <f>VLOOKUP(C331,'[2]DU LIEU'!A:E,5,0)</f>
        <v>2000000</v>
      </c>
      <c r="F331" s="31">
        <v>2000000</v>
      </c>
      <c r="G331" s="31">
        <f t="shared" si="4"/>
        <v>0</v>
      </c>
      <c r="H331" s="32" t="s">
        <v>6606</v>
      </c>
      <c r="I331" s="42"/>
      <c r="J331" s="29"/>
      <c r="K331" s="29"/>
    </row>
    <row r="332" spans="1:11">
      <c r="A332" s="44">
        <v>321</v>
      </c>
      <c r="B332" s="38">
        <v>42866</v>
      </c>
      <c r="C332" s="40">
        <v>403941</v>
      </c>
      <c r="D332" s="30" t="s">
        <v>5572</v>
      </c>
      <c r="E332" s="31">
        <f>VLOOKUP(C332,'[2]DU LIEU'!A:E,5,0)</f>
        <v>3800000</v>
      </c>
      <c r="F332" s="31">
        <v>3800000</v>
      </c>
      <c r="G332" s="31">
        <f t="shared" si="4"/>
        <v>0</v>
      </c>
      <c r="H332" s="32" t="s">
        <v>6607</v>
      </c>
      <c r="I332" s="42"/>
      <c r="J332" s="29"/>
      <c r="K332" s="29"/>
    </row>
    <row r="333" spans="1:11">
      <c r="A333" s="44">
        <v>322</v>
      </c>
      <c r="B333" s="38">
        <v>42866</v>
      </c>
      <c r="C333" s="40">
        <v>380732</v>
      </c>
      <c r="D333" s="30" t="s">
        <v>6244</v>
      </c>
      <c r="E333" s="31">
        <f>VLOOKUP(C333,'[2]DU LIEU'!A:E,5,0)</f>
        <v>800000</v>
      </c>
      <c r="F333" s="31">
        <v>800000</v>
      </c>
      <c r="G333" s="31">
        <f t="shared" ref="G333:G395" si="5">F333-E333</f>
        <v>0</v>
      </c>
      <c r="H333" s="32" t="s">
        <v>6608</v>
      </c>
      <c r="I333" s="42"/>
      <c r="J333" s="29"/>
      <c r="K333" s="29"/>
    </row>
    <row r="334" spans="1:11" ht="25.5">
      <c r="A334" s="44">
        <v>323</v>
      </c>
      <c r="B334" s="38">
        <v>42866</v>
      </c>
      <c r="C334" s="40">
        <v>402470</v>
      </c>
      <c r="D334" s="30" t="s">
        <v>6245</v>
      </c>
      <c r="E334" s="31">
        <f>VLOOKUP(C334,'[2]DU LIEU'!A:E,5,0)</f>
        <v>4000000</v>
      </c>
      <c r="F334" s="31">
        <v>4000000</v>
      </c>
      <c r="G334" s="31">
        <f t="shared" si="5"/>
        <v>0</v>
      </c>
      <c r="H334" s="32" t="s">
        <v>6609</v>
      </c>
      <c r="I334" s="42"/>
      <c r="J334" s="29"/>
      <c r="K334" s="29"/>
    </row>
    <row r="335" spans="1:11">
      <c r="A335" s="44">
        <v>324</v>
      </c>
      <c r="B335" s="38">
        <v>42866</v>
      </c>
      <c r="C335" s="40">
        <v>382130</v>
      </c>
      <c r="D335" s="30" t="s">
        <v>1878</v>
      </c>
      <c r="E335" s="31">
        <f>VLOOKUP(C335,'[2]DU LIEU'!A:E,5,0)</f>
        <v>2000000</v>
      </c>
      <c r="F335" s="31">
        <v>2000000</v>
      </c>
      <c r="G335" s="31">
        <f t="shared" si="5"/>
        <v>0</v>
      </c>
      <c r="H335" s="32" t="s">
        <v>6610</v>
      </c>
      <c r="I335" s="42"/>
      <c r="J335" s="29"/>
      <c r="K335" s="29"/>
    </row>
    <row r="336" spans="1:11" ht="25.5">
      <c r="A336" s="44">
        <v>325</v>
      </c>
      <c r="B336" s="38">
        <v>42866</v>
      </c>
      <c r="C336" s="40">
        <v>390361</v>
      </c>
      <c r="D336" s="30" t="s">
        <v>2631</v>
      </c>
      <c r="E336" s="31">
        <f>VLOOKUP(C336,'[2]DU LIEU'!A:E,5,0)</f>
        <v>3400000</v>
      </c>
      <c r="F336" s="31">
        <v>3400000</v>
      </c>
      <c r="G336" s="31">
        <f t="shared" si="5"/>
        <v>0</v>
      </c>
      <c r="H336" s="32" t="s">
        <v>6611</v>
      </c>
      <c r="I336" s="42"/>
      <c r="J336" s="29"/>
      <c r="K336" s="29"/>
    </row>
    <row r="337" spans="1:11" ht="25.5">
      <c r="A337" s="44">
        <v>326</v>
      </c>
      <c r="B337" s="38">
        <v>42866</v>
      </c>
      <c r="C337" s="40">
        <v>370613</v>
      </c>
      <c r="D337" s="30" t="s">
        <v>6246</v>
      </c>
      <c r="E337" s="31">
        <f>VLOOKUP(C337,'[2]DU LIEU'!A:E,5,0)</f>
        <v>600000</v>
      </c>
      <c r="F337" s="31">
        <v>600000</v>
      </c>
      <c r="G337" s="31">
        <f t="shared" si="5"/>
        <v>0</v>
      </c>
      <c r="H337" s="32" t="s">
        <v>6612</v>
      </c>
      <c r="I337" s="42"/>
      <c r="J337" s="29"/>
      <c r="K337" s="29"/>
    </row>
    <row r="338" spans="1:11" ht="25.5">
      <c r="A338" s="44">
        <v>327</v>
      </c>
      <c r="B338" s="38">
        <v>42866</v>
      </c>
      <c r="C338" s="40">
        <v>391433</v>
      </c>
      <c r="D338" s="30" t="s">
        <v>6247</v>
      </c>
      <c r="E338" s="31">
        <f>VLOOKUP(C338,'[2]DU LIEU'!A:E,5,0)</f>
        <v>4600000</v>
      </c>
      <c r="F338" s="31">
        <v>4600000</v>
      </c>
      <c r="G338" s="31">
        <f t="shared" si="5"/>
        <v>0</v>
      </c>
      <c r="H338" s="32" t="s">
        <v>6613</v>
      </c>
      <c r="I338" s="42"/>
      <c r="J338" s="29"/>
      <c r="K338" s="29"/>
    </row>
    <row r="339" spans="1:11">
      <c r="A339" s="44">
        <v>328</v>
      </c>
      <c r="B339" s="38">
        <v>42866</v>
      </c>
      <c r="C339" s="40">
        <v>402802</v>
      </c>
      <c r="D339" s="30" t="s">
        <v>6248</v>
      </c>
      <c r="E339" s="31">
        <f>VLOOKUP(C339,'[2]DU LIEU'!A:E,5,0)</f>
        <v>3800000</v>
      </c>
      <c r="F339" s="31">
        <v>3800000</v>
      </c>
      <c r="G339" s="31">
        <f t="shared" si="5"/>
        <v>0</v>
      </c>
      <c r="H339" s="32" t="s">
        <v>6614</v>
      </c>
      <c r="I339" s="42"/>
      <c r="J339" s="29"/>
      <c r="K339" s="29"/>
    </row>
    <row r="340" spans="1:11" ht="25.5">
      <c r="A340" s="44">
        <v>329</v>
      </c>
      <c r="B340" s="38">
        <v>42866</v>
      </c>
      <c r="C340" s="40">
        <v>403931</v>
      </c>
      <c r="D340" s="30" t="s">
        <v>6249</v>
      </c>
      <c r="E340" s="31">
        <f>VLOOKUP(C340,'[2]DU LIEU'!A:E,5,0)</f>
        <v>3800000</v>
      </c>
      <c r="F340" s="31">
        <v>3800000</v>
      </c>
      <c r="G340" s="31">
        <f t="shared" si="5"/>
        <v>0</v>
      </c>
      <c r="H340" s="32" t="s">
        <v>6615</v>
      </c>
      <c r="I340" s="42"/>
      <c r="J340" s="29"/>
      <c r="K340" s="29"/>
    </row>
    <row r="341" spans="1:11">
      <c r="A341" s="44">
        <v>330</v>
      </c>
      <c r="B341" s="38">
        <v>42866</v>
      </c>
      <c r="C341" s="40">
        <v>401357</v>
      </c>
      <c r="D341" s="30" t="s">
        <v>6250</v>
      </c>
      <c r="E341" s="31">
        <f>VLOOKUP(C341,'[2]DU LIEU'!A:E,5,0)</f>
        <v>3800000</v>
      </c>
      <c r="F341" s="31">
        <v>3800000</v>
      </c>
      <c r="G341" s="31">
        <f t="shared" si="5"/>
        <v>0</v>
      </c>
      <c r="H341" s="32" t="s">
        <v>6616</v>
      </c>
      <c r="I341" s="42"/>
      <c r="J341" s="29"/>
      <c r="K341" s="29"/>
    </row>
    <row r="342" spans="1:11">
      <c r="A342" s="44">
        <v>331</v>
      </c>
      <c r="B342" s="38">
        <v>42866</v>
      </c>
      <c r="C342" s="40">
        <v>393113</v>
      </c>
      <c r="D342" s="30" t="s">
        <v>6251</v>
      </c>
      <c r="E342" s="31">
        <f>VLOOKUP(C342,'[2]DU LIEU'!A:E,5,0)</f>
        <v>3000000</v>
      </c>
      <c r="F342" s="31">
        <v>3000000</v>
      </c>
      <c r="G342" s="31">
        <f t="shared" si="5"/>
        <v>0</v>
      </c>
      <c r="H342" s="32" t="s">
        <v>6617</v>
      </c>
      <c r="I342" s="42"/>
      <c r="J342" s="29"/>
      <c r="K342" s="29"/>
    </row>
    <row r="343" spans="1:11">
      <c r="A343" s="44">
        <v>332</v>
      </c>
      <c r="B343" s="38">
        <v>42866</v>
      </c>
      <c r="C343" s="40">
        <v>400446</v>
      </c>
      <c r="D343" s="30" t="s">
        <v>6252</v>
      </c>
      <c r="E343" s="31">
        <f>VLOOKUP(C343,'[2]DU LIEU'!A:E,5,0)</f>
        <v>3800000</v>
      </c>
      <c r="F343" s="31">
        <v>3800000</v>
      </c>
      <c r="G343" s="31">
        <f t="shared" si="5"/>
        <v>0</v>
      </c>
      <c r="H343" s="32" t="s">
        <v>6618</v>
      </c>
      <c r="I343" s="42"/>
      <c r="J343" s="29"/>
      <c r="K343" s="29"/>
    </row>
    <row r="344" spans="1:11">
      <c r="A344" s="44">
        <v>333</v>
      </c>
      <c r="B344" s="38">
        <v>42866</v>
      </c>
      <c r="C344" s="40">
        <v>401729</v>
      </c>
      <c r="D344" s="30" t="s">
        <v>6253</v>
      </c>
      <c r="E344" s="31">
        <f>VLOOKUP(C344,'[2]DU LIEU'!A:E,5,0)</f>
        <v>3000000</v>
      </c>
      <c r="F344" s="31">
        <v>3000000</v>
      </c>
      <c r="G344" s="31">
        <f t="shared" si="5"/>
        <v>0</v>
      </c>
      <c r="H344" s="32" t="s">
        <v>6619</v>
      </c>
      <c r="I344" s="42"/>
      <c r="J344" s="29"/>
      <c r="K344" s="29"/>
    </row>
    <row r="345" spans="1:11">
      <c r="A345" s="44">
        <v>334</v>
      </c>
      <c r="B345" s="38">
        <v>42866</v>
      </c>
      <c r="C345" s="40">
        <v>391641</v>
      </c>
      <c r="D345" s="30" t="s">
        <v>6254</v>
      </c>
      <c r="E345" s="31">
        <f>VLOOKUP(C345,'[2]DU LIEU'!A:E,5,0)</f>
        <v>3800000</v>
      </c>
      <c r="F345" s="31">
        <v>3800000</v>
      </c>
      <c r="G345" s="31">
        <f t="shared" si="5"/>
        <v>0</v>
      </c>
      <c r="H345" s="32" t="s">
        <v>6620</v>
      </c>
      <c r="I345" s="42"/>
      <c r="J345" s="29"/>
      <c r="K345" s="29"/>
    </row>
    <row r="346" spans="1:11">
      <c r="A346" s="44">
        <v>335</v>
      </c>
      <c r="B346" s="38">
        <v>42866</v>
      </c>
      <c r="C346" s="40">
        <v>391158</v>
      </c>
      <c r="D346" s="30" t="s">
        <v>6255</v>
      </c>
      <c r="E346" s="31">
        <f>VLOOKUP(C346,'[2]DU LIEU'!A:E,5,0)</f>
        <v>3800000</v>
      </c>
      <c r="F346" s="31">
        <v>3800000</v>
      </c>
      <c r="G346" s="31">
        <f t="shared" si="5"/>
        <v>0</v>
      </c>
      <c r="H346" s="32" t="s">
        <v>6621</v>
      </c>
      <c r="I346" s="42"/>
      <c r="J346" s="29"/>
      <c r="K346" s="29"/>
    </row>
    <row r="347" spans="1:11">
      <c r="A347" s="44">
        <v>336</v>
      </c>
      <c r="B347" s="38">
        <v>42866</v>
      </c>
      <c r="C347" s="40">
        <v>390537</v>
      </c>
      <c r="D347" s="30" t="s">
        <v>6256</v>
      </c>
      <c r="E347" s="31">
        <f>VLOOKUP(C347,'[2]DU LIEU'!A:E,5,0)</f>
        <v>3800000</v>
      </c>
      <c r="F347" s="31">
        <v>3800000</v>
      </c>
      <c r="G347" s="31">
        <f t="shared" si="5"/>
        <v>0</v>
      </c>
      <c r="H347" s="32" t="s">
        <v>6622</v>
      </c>
      <c r="I347" s="42"/>
      <c r="J347" s="29"/>
      <c r="K347" s="29"/>
    </row>
    <row r="348" spans="1:11">
      <c r="A348" s="44">
        <v>337</v>
      </c>
      <c r="B348" s="38">
        <v>42866</v>
      </c>
      <c r="C348" s="40">
        <v>402732</v>
      </c>
      <c r="D348" s="30" t="s">
        <v>5857</v>
      </c>
      <c r="E348" s="31">
        <f>VLOOKUP(C348,'[2]DU LIEU'!A:E,5,0)</f>
        <v>4000000</v>
      </c>
      <c r="F348" s="31">
        <v>4000000</v>
      </c>
      <c r="G348" s="31">
        <f t="shared" si="5"/>
        <v>0</v>
      </c>
      <c r="H348" s="32" t="s">
        <v>6623</v>
      </c>
      <c r="I348" s="42"/>
      <c r="J348" s="29"/>
      <c r="K348" s="29"/>
    </row>
    <row r="349" spans="1:11">
      <c r="A349" s="44">
        <v>338</v>
      </c>
      <c r="B349" s="38">
        <v>42866</v>
      </c>
      <c r="C349" s="40">
        <v>402846</v>
      </c>
      <c r="D349" s="30" t="s">
        <v>6257</v>
      </c>
      <c r="E349" s="31">
        <f>VLOOKUP(C349,'[2]DU LIEU'!A:E,5,0)</f>
        <v>3400000</v>
      </c>
      <c r="F349" s="31">
        <v>3400000</v>
      </c>
      <c r="G349" s="31">
        <f t="shared" si="5"/>
        <v>0</v>
      </c>
      <c r="H349" s="32" t="s">
        <v>6624</v>
      </c>
      <c r="I349" s="42"/>
      <c r="J349" s="29"/>
      <c r="K349" s="29"/>
    </row>
    <row r="350" spans="1:11">
      <c r="A350" s="44">
        <v>339</v>
      </c>
      <c r="B350" s="38">
        <v>42866</v>
      </c>
      <c r="C350" s="40">
        <v>400771</v>
      </c>
      <c r="D350" s="30" t="s">
        <v>6258</v>
      </c>
      <c r="E350" s="31">
        <f>VLOOKUP(C350,'[2]DU LIEU'!A:E,5,0)</f>
        <v>3600000</v>
      </c>
      <c r="F350" s="31">
        <v>3600000</v>
      </c>
      <c r="G350" s="31">
        <f t="shared" si="5"/>
        <v>0</v>
      </c>
      <c r="H350" s="32" t="s">
        <v>6625</v>
      </c>
      <c r="I350" s="42"/>
      <c r="J350" s="29"/>
      <c r="K350" s="29"/>
    </row>
    <row r="351" spans="1:11">
      <c r="A351" s="44">
        <v>340</v>
      </c>
      <c r="B351" s="38">
        <v>42866</v>
      </c>
      <c r="C351" s="40">
        <v>403216</v>
      </c>
      <c r="D351" s="30" t="s">
        <v>6259</v>
      </c>
      <c r="E351" s="31">
        <f>VLOOKUP(C351,'[2]DU LIEU'!A:E,5,0)</f>
        <v>2400000</v>
      </c>
      <c r="F351" s="31">
        <v>2400000</v>
      </c>
      <c r="G351" s="31">
        <f t="shared" si="5"/>
        <v>0</v>
      </c>
      <c r="H351" s="32" t="s">
        <v>6626</v>
      </c>
      <c r="I351" s="42"/>
      <c r="J351" s="29"/>
      <c r="K351" s="29"/>
    </row>
    <row r="352" spans="1:11">
      <c r="A352" s="44">
        <v>341</v>
      </c>
      <c r="B352" s="38">
        <v>42866</v>
      </c>
      <c r="C352" s="40">
        <v>391946</v>
      </c>
      <c r="D352" s="30" t="s">
        <v>6112</v>
      </c>
      <c r="E352" s="31">
        <f>VLOOKUP(C352,'[2]DU LIEU'!A:E,5,0)</f>
        <v>3400000</v>
      </c>
      <c r="F352" s="31">
        <v>3400000</v>
      </c>
      <c r="G352" s="31">
        <f t="shared" si="5"/>
        <v>0</v>
      </c>
      <c r="H352" s="32" t="s">
        <v>6627</v>
      </c>
      <c r="I352" s="42"/>
      <c r="J352" s="29"/>
      <c r="K352" s="29"/>
    </row>
    <row r="353" spans="1:11">
      <c r="A353" s="44">
        <v>342</v>
      </c>
      <c r="B353" s="38">
        <v>42866</v>
      </c>
      <c r="C353" s="40">
        <v>391032</v>
      </c>
      <c r="D353" s="30" t="s">
        <v>6260</v>
      </c>
      <c r="E353" s="31">
        <f>VLOOKUP(C353,'[2]DU LIEU'!A:E,5,0)</f>
        <v>4000000</v>
      </c>
      <c r="F353" s="31">
        <v>4000000</v>
      </c>
      <c r="G353" s="31">
        <f t="shared" si="5"/>
        <v>0</v>
      </c>
      <c r="H353" s="32" t="s">
        <v>6628</v>
      </c>
      <c r="I353" s="42"/>
      <c r="J353" s="29"/>
      <c r="K353" s="29"/>
    </row>
    <row r="354" spans="1:11">
      <c r="A354" s="44">
        <v>343</v>
      </c>
      <c r="B354" s="38">
        <v>42866</v>
      </c>
      <c r="C354" s="40">
        <v>401869</v>
      </c>
      <c r="D354" s="30" t="s">
        <v>6261</v>
      </c>
      <c r="E354" s="31">
        <f>VLOOKUP(C354,'[2]DU LIEU'!A:E,5,0)</f>
        <v>3400000</v>
      </c>
      <c r="F354" s="31">
        <v>3400000</v>
      </c>
      <c r="G354" s="31">
        <f t="shared" si="5"/>
        <v>0</v>
      </c>
      <c r="H354" s="32" t="s">
        <v>6629</v>
      </c>
      <c r="I354" s="42"/>
      <c r="J354" s="29"/>
      <c r="K354" s="29"/>
    </row>
    <row r="355" spans="1:11">
      <c r="A355" s="44">
        <v>344</v>
      </c>
      <c r="B355" s="38">
        <v>42866</v>
      </c>
      <c r="C355" s="40">
        <v>401861</v>
      </c>
      <c r="D355" s="30" t="s">
        <v>6262</v>
      </c>
      <c r="E355" s="31">
        <f>VLOOKUP(C355,'[2]DU LIEU'!A:E,5,0)</f>
        <v>3600000</v>
      </c>
      <c r="F355" s="31">
        <v>3600000</v>
      </c>
      <c r="G355" s="31">
        <f t="shared" si="5"/>
        <v>0</v>
      </c>
      <c r="H355" s="32" t="s">
        <v>6630</v>
      </c>
      <c r="I355" s="42"/>
      <c r="J355" s="29"/>
      <c r="K355" s="29"/>
    </row>
    <row r="356" spans="1:11">
      <c r="A356" s="44">
        <v>345</v>
      </c>
      <c r="B356" s="38">
        <v>42866</v>
      </c>
      <c r="C356" s="40">
        <v>403539</v>
      </c>
      <c r="D356" s="30" t="s">
        <v>6263</v>
      </c>
      <c r="E356" s="31">
        <f>VLOOKUP(C356,'[2]DU LIEU'!A:E,5,0)</f>
        <v>2400000</v>
      </c>
      <c r="F356" s="31">
        <v>2400000</v>
      </c>
      <c r="G356" s="31">
        <f t="shared" si="5"/>
        <v>0</v>
      </c>
      <c r="H356" s="32" t="s">
        <v>6631</v>
      </c>
      <c r="I356" s="42"/>
      <c r="J356" s="29"/>
      <c r="K356" s="29"/>
    </row>
    <row r="357" spans="1:11">
      <c r="A357" s="44">
        <v>346</v>
      </c>
      <c r="B357" s="38">
        <v>42866</v>
      </c>
      <c r="C357" s="40">
        <v>382737</v>
      </c>
      <c r="D357" s="30" t="s">
        <v>5672</v>
      </c>
      <c r="E357" s="31">
        <f>VLOOKUP(C357,'[2]DU LIEU'!A:E,5,0)</f>
        <v>2400000</v>
      </c>
      <c r="F357" s="31">
        <v>2400000</v>
      </c>
      <c r="G357" s="31">
        <f t="shared" si="5"/>
        <v>0</v>
      </c>
      <c r="H357" s="32" t="s">
        <v>6632</v>
      </c>
      <c r="I357" s="42"/>
      <c r="J357" s="29"/>
      <c r="K357" s="29"/>
    </row>
    <row r="358" spans="1:11">
      <c r="A358" s="44">
        <v>347</v>
      </c>
      <c r="B358" s="38">
        <v>42866</v>
      </c>
      <c r="C358" s="40">
        <v>403550</v>
      </c>
      <c r="D358" s="30" t="s">
        <v>6264</v>
      </c>
      <c r="E358" s="31">
        <f>VLOOKUP(C358,'[2]DU LIEU'!A:E,5,0)</f>
        <v>2400000</v>
      </c>
      <c r="F358" s="31">
        <v>2400000</v>
      </c>
      <c r="G358" s="31">
        <f t="shared" si="5"/>
        <v>0</v>
      </c>
      <c r="H358" s="32" t="s">
        <v>6633</v>
      </c>
      <c r="I358" s="42"/>
      <c r="J358" s="29"/>
      <c r="K358" s="29"/>
    </row>
    <row r="359" spans="1:11" ht="25.5">
      <c r="A359" s="44">
        <v>348</v>
      </c>
      <c r="B359" s="38">
        <v>42866</v>
      </c>
      <c r="C359" s="40">
        <v>391349</v>
      </c>
      <c r="D359" s="30" t="s">
        <v>6265</v>
      </c>
      <c r="E359" s="31">
        <f>VLOOKUP(C359,'[2]DU LIEU'!A:E,5,0)</f>
        <v>3000000</v>
      </c>
      <c r="F359" s="31">
        <v>3000000</v>
      </c>
      <c r="G359" s="31">
        <f t="shared" si="5"/>
        <v>0</v>
      </c>
      <c r="H359" s="32" t="s">
        <v>6634</v>
      </c>
      <c r="I359" s="42"/>
      <c r="J359" s="29"/>
      <c r="K359" s="29"/>
    </row>
    <row r="360" spans="1:11">
      <c r="A360" s="44">
        <v>349</v>
      </c>
      <c r="B360" s="38">
        <v>42866</v>
      </c>
      <c r="C360" s="40">
        <v>382726</v>
      </c>
      <c r="D360" s="30" t="s">
        <v>2704</v>
      </c>
      <c r="E360" s="31">
        <f>VLOOKUP(C360,'[2]DU LIEU'!A:E,5,0)</f>
        <v>2400000</v>
      </c>
      <c r="F360" s="31">
        <v>2400000</v>
      </c>
      <c r="G360" s="31">
        <f t="shared" si="5"/>
        <v>0</v>
      </c>
      <c r="H360" s="32" t="s">
        <v>6635</v>
      </c>
      <c r="I360" s="42"/>
      <c r="J360" s="29"/>
      <c r="K360" s="29"/>
    </row>
    <row r="361" spans="1:11">
      <c r="A361" s="44">
        <v>350</v>
      </c>
      <c r="B361" s="38">
        <v>42866</v>
      </c>
      <c r="C361" s="40">
        <v>391742</v>
      </c>
      <c r="D361" s="30" t="s">
        <v>6266</v>
      </c>
      <c r="E361" s="31">
        <f>VLOOKUP(C361,'[2]DU LIEU'!A:E,5,0)</f>
        <v>4000000</v>
      </c>
      <c r="F361" s="31">
        <v>4000000</v>
      </c>
      <c r="G361" s="31">
        <f t="shared" si="5"/>
        <v>0</v>
      </c>
      <c r="H361" s="32" t="s">
        <v>6636</v>
      </c>
      <c r="I361" s="42"/>
      <c r="J361" s="29"/>
      <c r="K361" s="29"/>
    </row>
    <row r="362" spans="1:11">
      <c r="A362" s="44">
        <v>351</v>
      </c>
      <c r="B362" s="38">
        <v>42866</v>
      </c>
      <c r="C362" s="40">
        <v>390417</v>
      </c>
      <c r="D362" s="30" t="s">
        <v>6267</v>
      </c>
      <c r="E362" s="31">
        <f>VLOOKUP(C362,'[2]DU LIEU'!A:E,5,0)</f>
        <v>1900000</v>
      </c>
      <c r="F362" s="31">
        <v>1900000</v>
      </c>
      <c r="G362" s="31">
        <f t="shared" si="5"/>
        <v>0</v>
      </c>
      <c r="H362" s="32" t="s">
        <v>6637</v>
      </c>
      <c r="I362" s="42"/>
      <c r="J362" s="29"/>
      <c r="K362" s="29"/>
    </row>
    <row r="363" spans="1:11">
      <c r="A363" s="44">
        <v>352</v>
      </c>
      <c r="B363" s="38">
        <v>42866</v>
      </c>
      <c r="C363" s="40">
        <v>381758</v>
      </c>
      <c r="D363" s="30" t="s">
        <v>6268</v>
      </c>
      <c r="E363" s="31">
        <f>VLOOKUP(C363,'[2]DU LIEU'!A:E,5,0)</f>
        <v>600000</v>
      </c>
      <c r="F363" s="31">
        <v>600000</v>
      </c>
      <c r="G363" s="31">
        <f t="shared" si="5"/>
        <v>0</v>
      </c>
      <c r="H363" s="32" t="s">
        <v>6638</v>
      </c>
      <c r="I363" s="42"/>
      <c r="J363" s="29"/>
      <c r="K363" s="29"/>
    </row>
    <row r="364" spans="1:11">
      <c r="A364" s="44">
        <v>353</v>
      </c>
      <c r="B364" s="38">
        <v>42866</v>
      </c>
      <c r="C364" s="40">
        <v>390502</v>
      </c>
      <c r="D364" s="30" t="s">
        <v>6269</v>
      </c>
      <c r="E364" s="31">
        <f>VLOOKUP(C364,'[2]DU LIEU'!A:E,5,0)</f>
        <v>4000000</v>
      </c>
      <c r="F364" s="31">
        <v>4000000</v>
      </c>
      <c r="G364" s="31">
        <f t="shared" si="5"/>
        <v>0</v>
      </c>
      <c r="H364" s="32" t="s">
        <v>6639</v>
      </c>
      <c r="I364" s="42"/>
      <c r="J364" s="29"/>
      <c r="K364" s="29"/>
    </row>
    <row r="365" spans="1:11">
      <c r="A365" s="44">
        <v>354</v>
      </c>
      <c r="B365" s="38">
        <v>42866</v>
      </c>
      <c r="C365" s="40">
        <v>391112</v>
      </c>
      <c r="D365" s="30" t="s">
        <v>6270</v>
      </c>
      <c r="E365" s="31">
        <f>VLOOKUP(C365,'[2]DU LIEU'!A:E,5,0)</f>
        <v>3800000</v>
      </c>
      <c r="F365" s="31">
        <v>3800000</v>
      </c>
      <c r="G365" s="31">
        <f t="shared" si="5"/>
        <v>0</v>
      </c>
      <c r="H365" s="32" t="s">
        <v>6640</v>
      </c>
      <c r="I365" s="42"/>
      <c r="J365" s="29"/>
      <c r="K365" s="29"/>
    </row>
    <row r="366" spans="1:11" ht="25.5">
      <c r="A366" s="44">
        <v>355</v>
      </c>
      <c r="B366" s="38">
        <v>42866</v>
      </c>
      <c r="C366" s="40">
        <v>392618</v>
      </c>
      <c r="D366" s="30" t="s">
        <v>6271</v>
      </c>
      <c r="E366" s="31">
        <f>VLOOKUP(C366,'[2]DU LIEU'!A:E,5,0)</f>
        <v>3000000</v>
      </c>
      <c r="F366" s="31">
        <v>3000000</v>
      </c>
      <c r="G366" s="31">
        <f t="shared" si="5"/>
        <v>0</v>
      </c>
      <c r="H366" s="32" t="s">
        <v>6641</v>
      </c>
      <c r="I366" s="42"/>
      <c r="J366" s="29"/>
      <c r="K366" s="29"/>
    </row>
    <row r="367" spans="1:11">
      <c r="A367" s="44">
        <v>356</v>
      </c>
      <c r="B367" s="38">
        <v>42866</v>
      </c>
      <c r="C367" s="40">
        <v>400445</v>
      </c>
      <c r="D367" s="30" t="s">
        <v>6272</v>
      </c>
      <c r="E367" s="31">
        <f>VLOOKUP(C367,'[2]DU LIEU'!A:E,5,0)</f>
        <v>3800000</v>
      </c>
      <c r="F367" s="31">
        <v>3800000</v>
      </c>
      <c r="G367" s="31">
        <f t="shared" si="5"/>
        <v>0</v>
      </c>
      <c r="H367" s="32" t="s">
        <v>6642</v>
      </c>
      <c r="I367" s="42"/>
      <c r="J367" s="29"/>
      <c r="K367" s="29"/>
    </row>
    <row r="368" spans="1:11">
      <c r="A368" s="44">
        <v>357</v>
      </c>
      <c r="B368" s="38">
        <v>42866</v>
      </c>
      <c r="C368" s="40">
        <v>400850</v>
      </c>
      <c r="D368" s="30" t="s">
        <v>6273</v>
      </c>
      <c r="E368" s="31">
        <f>VLOOKUP(C368,'[2]DU LIEU'!A:E,5,0)</f>
        <v>3800000</v>
      </c>
      <c r="F368" s="31">
        <v>3800000</v>
      </c>
      <c r="G368" s="31">
        <f t="shared" si="5"/>
        <v>0</v>
      </c>
      <c r="H368" s="32" t="s">
        <v>6643</v>
      </c>
      <c r="I368" s="42"/>
      <c r="J368" s="29"/>
      <c r="K368" s="29"/>
    </row>
    <row r="369" spans="1:11">
      <c r="A369" s="44">
        <v>358</v>
      </c>
      <c r="B369" s="38">
        <v>42866</v>
      </c>
      <c r="C369" s="40">
        <v>391717</v>
      </c>
      <c r="D369" s="30" t="s">
        <v>6274</v>
      </c>
      <c r="E369" s="31">
        <f>VLOOKUP(C369,'[2]DU LIEU'!A:E,5,0)</f>
        <v>3800000</v>
      </c>
      <c r="F369" s="31">
        <v>3800000</v>
      </c>
      <c r="G369" s="31">
        <f t="shared" si="5"/>
        <v>0</v>
      </c>
      <c r="H369" s="32" t="s">
        <v>6644</v>
      </c>
      <c r="I369" s="42"/>
      <c r="J369" s="29"/>
      <c r="K369" s="29"/>
    </row>
    <row r="370" spans="1:11">
      <c r="A370" s="44">
        <v>359</v>
      </c>
      <c r="B370" s="38">
        <v>42866</v>
      </c>
      <c r="C370" s="40">
        <v>391701</v>
      </c>
      <c r="D370" s="30" t="s">
        <v>6275</v>
      </c>
      <c r="E370" s="31">
        <f>VLOOKUP(C370,'[2]DU LIEU'!A:E,5,0)</f>
        <v>3800000</v>
      </c>
      <c r="F370" s="31">
        <v>3800000</v>
      </c>
      <c r="G370" s="31">
        <f t="shared" si="5"/>
        <v>0</v>
      </c>
      <c r="H370" s="32" t="s">
        <v>6645</v>
      </c>
      <c r="I370" s="42"/>
      <c r="J370" s="29"/>
      <c r="K370" s="29"/>
    </row>
    <row r="371" spans="1:11">
      <c r="A371" s="44">
        <v>360</v>
      </c>
      <c r="B371" s="38">
        <v>42866</v>
      </c>
      <c r="C371" s="40">
        <v>391403</v>
      </c>
      <c r="D371" s="30" t="s">
        <v>6276</v>
      </c>
      <c r="E371" s="31">
        <f>VLOOKUP(C371,'[2]DU LIEU'!A:E,5,0)</f>
        <v>4000000</v>
      </c>
      <c r="F371" s="31">
        <v>4000000</v>
      </c>
      <c r="G371" s="31">
        <f t="shared" si="5"/>
        <v>0</v>
      </c>
      <c r="H371" s="32" t="s">
        <v>6646</v>
      </c>
      <c r="I371" s="42"/>
      <c r="J371" s="29"/>
      <c r="K371" s="29"/>
    </row>
    <row r="372" spans="1:11">
      <c r="A372" s="44">
        <v>361</v>
      </c>
      <c r="B372" s="38">
        <v>42866</v>
      </c>
      <c r="C372" s="40">
        <v>391704</v>
      </c>
      <c r="D372" s="30" t="s">
        <v>6277</v>
      </c>
      <c r="E372" s="31">
        <f>VLOOKUP(C372,'[2]DU LIEU'!A:E,5,0)</f>
        <v>4000000</v>
      </c>
      <c r="F372" s="31">
        <v>4000000</v>
      </c>
      <c r="G372" s="31">
        <f t="shared" si="5"/>
        <v>0</v>
      </c>
      <c r="H372" s="32" t="s">
        <v>6647</v>
      </c>
      <c r="I372" s="42"/>
      <c r="J372" s="29"/>
      <c r="K372" s="29"/>
    </row>
    <row r="373" spans="1:11">
      <c r="A373" s="44">
        <v>362</v>
      </c>
      <c r="B373" s="38">
        <v>42866</v>
      </c>
      <c r="C373" s="40">
        <v>400558</v>
      </c>
      <c r="D373" s="30" t="s">
        <v>6278</v>
      </c>
      <c r="E373" s="31">
        <f>VLOOKUP(C373,'[2]DU LIEU'!A:E,5,0)</f>
        <v>3800000</v>
      </c>
      <c r="F373" s="31">
        <v>3800000</v>
      </c>
      <c r="G373" s="31">
        <f t="shared" si="5"/>
        <v>0</v>
      </c>
      <c r="H373" s="32" t="s">
        <v>6648</v>
      </c>
      <c r="I373" s="42"/>
      <c r="J373" s="29"/>
      <c r="K373" s="29"/>
    </row>
    <row r="374" spans="1:11">
      <c r="A374" s="44">
        <v>363</v>
      </c>
      <c r="B374" s="38">
        <v>42866</v>
      </c>
      <c r="C374" s="40">
        <v>401936</v>
      </c>
      <c r="D374" s="30" t="s">
        <v>6279</v>
      </c>
      <c r="E374" s="31">
        <f>VLOOKUP(C374,'[2]DU LIEU'!A:E,5,0)</f>
        <v>3400000</v>
      </c>
      <c r="F374" s="31">
        <v>3400000</v>
      </c>
      <c r="G374" s="31">
        <f t="shared" si="5"/>
        <v>0</v>
      </c>
      <c r="H374" s="32" t="s">
        <v>6649</v>
      </c>
      <c r="I374" s="42"/>
      <c r="J374" s="29"/>
      <c r="K374" s="29"/>
    </row>
    <row r="375" spans="1:11">
      <c r="A375" s="44">
        <v>364</v>
      </c>
      <c r="B375" s="38">
        <v>42866</v>
      </c>
      <c r="C375" s="40">
        <v>391726</v>
      </c>
      <c r="D375" s="30" t="s">
        <v>6280</v>
      </c>
      <c r="E375" s="31">
        <f>VLOOKUP(C375,'[2]DU LIEU'!A:E,5,0)</f>
        <v>3800000</v>
      </c>
      <c r="F375" s="31">
        <v>3800000</v>
      </c>
      <c r="G375" s="31">
        <f t="shared" si="5"/>
        <v>0</v>
      </c>
      <c r="H375" s="32" t="s">
        <v>6650</v>
      </c>
      <c r="I375" s="42"/>
      <c r="J375" s="29"/>
      <c r="K375" s="29"/>
    </row>
    <row r="376" spans="1:11">
      <c r="A376" s="44">
        <v>365</v>
      </c>
      <c r="B376" s="38">
        <v>42866</v>
      </c>
      <c r="C376" s="40">
        <v>402457</v>
      </c>
      <c r="D376" s="30" t="s">
        <v>6281</v>
      </c>
      <c r="E376" s="31">
        <f>VLOOKUP(C376,'[2]DU LIEU'!A:E,5,0)</f>
        <v>3400000</v>
      </c>
      <c r="F376" s="31">
        <v>3400000</v>
      </c>
      <c r="G376" s="31">
        <f t="shared" si="5"/>
        <v>0</v>
      </c>
      <c r="H376" s="32" t="s">
        <v>6651</v>
      </c>
      <c r="I376" s="42"/>
      <c r="J376" s="29"/>
      <c r="K376" s="29"/>
    </row>
    <row r="377" spans="1:11">
      <c r="A377" s="44">
        <v>366</v>
      </c>
      <c r="B377" s="38">
        <v>42866</v>
      </c>
      <c r="C377" s="40">
        <v>390434</v>
      </c>
      <c r="D377" s="30" t="s">
        <v>6282</v>
      </c>
      <c r="E377" s="31">
        <f>VLOOKUP(C377,'[2]DU LIEU'!A:E,5,0)</f>
        <v>3800000</v>
      </c>
      <c r="F377" s="31">
        <v>3800000</v>
      </c>
      <c r="G377" s="31">
        <f t="shared" si="5"/>
        <v>0</v>
      </c>
      <c r="H377" s="32" t="s">
        <v>6652</v>
      </c>
      <c r="I377" s="42"/>
      <c r="J377" s="29"/>
      <c r="K377" s="29"/>
    </row>
    <row r="378" spans="1:11">
      <c r="A378" s="44">
        <v>367</v>
      </c>
      <c r="B378" s="38">
        <v>42866</v>
      </c>
      <c r="C378" s="40">
        <v>402462</v>
      </c>
      <c r="D378" s="30" t="s">
        <v>6283</v>
      </c>
      <c r="E378" s="31">
        <f>VLOOKUP(C378,'[2]DU LIEU'!A:E,5,0)</f>
        <v>3400000</v>
      </c>
      <c r="F378" s="31">
        <v>3400000</v>
      </c>
      <c r="G378" s="31">
        <f t="shared" si="5"/>
        <v>0</v>
      </c>
      <c r="H378" s="32" t="s">
        <v>6653</v>
      </c>
      <c r="I378" s="42"/>
      <c r="J378" s="29"/>
      <c r="K378" s="29"/>
    </row>
    <row r="379" spans="1:11">
      <c r="A379" s="44">
        <v>368</v>
      </c>
      <c r="B379" s="38">
        <v>42866</v>
      </c>
      <c r="C379" s="40">
        <v>402570</v>
      </c>
      <c r="D379" s="30" t="s">
        <v>6284</v>
      </c>
      <c r="E379" s="31">
        <f>VLOOKUP(C379,'[2]DU LIEU'!A:E,5,0)</f>
        <v>3800000</v>
      </c>
      <c r="F379" s="31">
        <v>3800000</v>
      </c>
      <c r="G379" s="31">
        <f t="shared" si="5"/>
        <v>0</v>
      </c>
      <c r="H379" s="32" t="s">
        <v>6654</v>
      </c>
      <c r="I379" s="42"/>
      <c r="J379" s="29"/>
      <c r="K379" s="29"/>
    </row>
    <row r="380" spans="1:11">
      <c r="A380" s="44">
        <v>369</v>
      </c>
      <c r="B380" s="38">
        <v>42866</v>
      </c>
      <c r="C380" s="40">
        <v>382428</v>
      </c>
      <c r="D380" s="30" t="s">
        <v>3693</v>
      </c>
      <c r="E380" s="31">
        <f>VLOOKUP(C380,'[2]DU LIEU'!A:E,5,0)</f>
        <v>2000000</v>
      </c>
      <c r="F380" s="31">
        <v>2000000</v>
      </c>
      <c r="G380" s="31">
        <f t="shared" si="5"/>
        <v>0</v>
      </c>
      <c r="H380" s="32" t="s">
        <v>6655</v>
      </c>
      <c r="I380" s="42"/>
      <c r="J380" s="29"/>
      <c r="K380" s="29"/>
    </row>
    <row r="381" spans="1:11">
      <c r="A381" s="44">
        <v>370</v>
      </c>
      <c r="B381" s="38">
        <v>42866</v>
      </c>
      <c r="C381" s="40">
        <v>402566</v>
      </c>
      <c r="D381" s="30" t="s">
        <v>6285</v>
      </c>
      <c r="E381" s="31">
        <f>VLOOKUP(C381,'[2]DU LIEU'!A:E,5,0)</f>
        <v>3800000</v>
      </c>
      <c r="F381" s="31">
        <v>3800000</v>
      </c>
      <c r="G381" s="31">
        <f t="shared" si="5"/>
        <v>0</v>
      </c>
      <c r="H381" s="32" t="s">
        <v>6656</v>
      </c>
      <c r="I381" s="42"/>
      <c r="J381" s="29"/>
      <c r="K381" s="29"/>
    </row>
    <row r="382" spans="1:11">
      <c r="A382" s="44">
        <v>371</v>
      </c>
      <c r="B382" s="38">
        <v>42866</v>
      </c>
      <c r="C382" s="40">
        <v>380901</v>
      </c>
      <c r="D382" s="30" t="s">
        <v>6286</v>
      </c>
      <c r="E382" s="31">
        <f>VLOOKUP(C382,'[2]DU LIEU'!A:E,5,0)</f>
        <v>1000000</v>
      </c>
      <c r="F382" s="31">
        <v>1000000</v>
      </c>
      <c r="G382" s="31">
        <f t="shared" si="5"/>
        <v>0</v>
      </c>
      <c r="H382" s="32" t="s">
        <v>6657</v>
      </c>
      <c r="I382" s="42"/>
      <c r="J382" s="29"/>
      <c r="K382" s="29"/>
    </row>
    <row r="383" spans="1:11">
      <c r="A383" s="44">
        <v>372</v>
      </c>
      <c r="B383" s="38">
        <v>42866</v>
      </c>
      <c r="C383" s="40">
        <v>403452</v>
      </c>
      <c r="D383" s="30" t="s">
        <v>6287</v>
      </c>
      <c r="E383" s="31">
        <f>VLOOKUP(C383,'[2]DU LIEU'!A:E,5,0)</f>
        <v>3200000</v>
      </c>
      <c r="F383" s="31">
        <v>3200000</v>
      </c>
      <c r="G383" s="31">
        <f t="shared" si="5"/>
        <v>0</v>
      </c>
      <c r="H383" s="32" t="s">
        <v>6658</v>
      </c>
      <c r="I383" s="42"/>
      <c r="J383" s="29"/>
      <c r="K383" s="29"/>
    </row>
    <row r="384" spans="1:11">
      <c r="A384" s="44">
        <v>373</v>
      </c>
      <c r="B384" s="38">
        <v>42866</v>
      </c>
      <c r="C384" s="40">
        <v>390740</v>
      </c>
      <c r="D384" s="30" t="s">
        <v>632</v>
      </c>
      <c r="E384" s="31">
        <f>VLOOKUP(C384,'[2]DU LIEU'!A:E,5,0)</f>
        <v>4000000</v>
      </c>
      <c r="F384" s="31">
        <v>4000000</v>
      </c>
      <c r="G384" s="31">
        <f t="shared" si="5"/>
        <v>0</v>
      </c>
      <c r="H384" s="32" t="s">
        <v>6659</v>
      </c>
      <c r="I384" s="42"/>
      <c r="J384" s="29"/>
      <c r="K384" s="29"/>
    </row>
    <row r="385" spans="1:11">
      <c r="A385" s="44">
        <v>374</v>
      </c>
      <c r="B385" s="38">
        <v>42866</v>
      </c>
      <c r="C385" s="40">
        <v>390737</v>
      </c>
      <c r="D385" s="30" t="s">
        <v>1281</v>
      </c>
      <c r="E385" s="31">
        <f>VLOOKUP(C385,'[2]DU LIEU'!A:E,5,0)</f>
        <v>3800000</v>
      </c>
      <c r="F385" s="31">
        <v>3800000</v>
      </c>
      <c r="G385" s="31">
        <f t="shared" si="5"/>
        <v>0</v>
      </c>
      <c r="H385" s="32" t="s">
        <v>6660</v>
      </c>
      <c r="I385" s="42"/>
      <c r="J385" s="29"/>
      <c r="K385" s="29"/>
    </row>
    <row r="386" spans="1:11" ht="25.5">
      <c r="A386" s="44">
        <v>375</v>
      </c>
      <c r="B386" s="38">
        <v>42866</v>
      </c>
      <c r="C386" s="40">
        <v>401329</v>
      </c>
      <c r="D386" s="30" t="str">
        <f>VLOOKUP(C386,'[2]DU LIEU'!A:E,2,0)</f>
        <v>Phùng Thị Minh Phượng</v>
      </c>
      <c r="E386" s="31">
        <f>VLOOKUP(C386,'[2]DU LIEU'!A:E,5,0)</f>
        <v>4000000</v>
      </c>
      <c r="F386" s="31">
        <v>4000000</v>
      </c>
      <c r="G386" s="31">
        <f t="shared" si="5"/>
        <v>0</v>
      </c>
      <c r="H386" s="32" t="s">
        <v>6661</v>
      </c>
      <c r="I386" s="42"/>
      <c r="J386" s="29"/>
      <c r="K386" s="29"/>
    </row>
    <row r="387" spans="1:11" ht="25.5">
      <c r="A387" s="44">
        <v>376</v>
      </c>
      <c r="B387" s="38">
        <v>42866</v>
      </c>
      <c r="C387" s="40">
        <v>403921</v>
      </c>
      <c r="D387" s="30" t="str">
        <f>VLOOKUP(C387,'[2]DU LIEU'!A:E,2,0)</f>
        <v>Lê Thị Thanh Hằng</v>
      </c>
      <c r="E387" s="31">
        <f>VLOOKUP(C387,'[2]DU LIEU'!A:E,5,0)</f>
        <v>6400000</v>
      </c>
      <c r="F387" s="31">
        <v>6400000</v>
      </c>
      <c r="G387" s="31">
        <f t="shared" si="5"/>
        <v>0</v>
      </c>
      <c r="H387" s="32" t="s">
        <v>6662</v>
      </c>
      <c r="I387" s="42"/>
      <c r="J387" s="29"/>
      <c r="K387" s="29"/>
    </row>
    <row r="388" spans="1:11" ht="25.5">
      <c r="A388" s="44">
        <v>377</v>
      </c>
      <c r="B388" s="38">
        <v>42866</v>
      </c>
      <c r="C388" s="40">
        <v>400469</v>
      </c>
      <c r="D388" s="30" t="str">
        <f>VLOOKUP(C388,'[2]DU LIEU'!A:E,2,0)</f>
        <v>Nguyễn Khánh Linh</v>
      </c>
      <c r="E388" s="31">
        <f>VLOOKUP(C388,'[2]DU LIEU'!A:E,5,0)</f>
        <v>17000000</v>
      </c>
      <c r="F388" s="31">
        <v>17000000</v>
      </c>
      <c r="G388" s="31">
        <f t="shared" si="5"/>
        <v>0</v>
      </c>
      <c r="H388" s="32" t="s">
        <v>6663</v>
      </c>
      <c r="I388" s="42"/>
      <c r="J388" s="29"/>
      <c r="K388" s="29"/>
    </row>
    <row r="389" spans="1:11" ht="25.5">
      <c r="A389" s="44">
        <v>378</v>
      </c>
      <c r="B389" s="38">
        <v>42866</v>
      </c>
      <c r="C389" s="40">
        <v>390365</v>
      </c>
      <c r="D389" s="30" t="str">
        <f>VLOOKUP(C389,'[2]DU LIEU'!A:E,2,0)</f>
        <v xml:space="preserve">Lê Xuân Anh  </v>
      </c>
      <c r="E389" s="31">
        <f>VLOOKUP(C389,'[2]DU LIEU'!A:E,5,0)</f>
        <v>4000000</v>
      </c>
      <c r="F389" s="31">
        <v>4000000</v>
      </c>
      <c r="G389" s="31">
        <f t="shared" si="5"/>
        <v>0</v>
      </c>
      <c r="H389" s="32" t="s">
        <v>6664</v>
      </c>
      <c r="I389" s="42"/>
      <c r="J389" s="29"/>
      <c r="K389" s="29"/>
    </row>
    <row r="390" spans="1:11" ht="25.5">
      <c r="A390" s="44">
        <v>379</v>
      </c>
      <c r="B390" s="38">
        <v>42866</v>
      </c>
      <c r="C390" s="40">
        <v>401039</v>
      </c>
      <c r="D390" s="30" t="str">
        <f>VLOOKUP(C390,'[2]DU LIEU'!A:E,2,0)</f>
        <v>Nguyễn Ngọc Anh</v>
      </c>
      <c r="E390" s="31">
        <f>VLOOKUP(C390,'[2]DU LIEU'!A:E,5,0)</f>
        <v>4000000</v>
      </c>
      <c r="F390" s="31">
        <v>4000000</v>
      </c>
      <c r="G390" s="31">
        <f t="shared" si="5"/>
        <v>0</v>
      </c>
      <c r="H390" s="32" t="s">
        <v>6665</v>
      </c>
      <c r="I390" s="42"/>
      <c r="J390" s="29"/>
      <c r="K390" s="29"/>
    </row>
    <row r="391" spans="1:11" ht="38.25">
      <c r="A391" s="44">
        <v>380</v>
      </c>
      <c r="B391" s="38">
        <v>42866</v>
      </c>
      <c r="C391" s="40" t="s">
        <v>5959</v>
      </c>
      <c r="D391" s="30" t="str">
        <f>VLOOKUP(C391,'[2]DU LIEU'!A:E,2,0)</f>
        <v>Trần ViệtDũng</v>
      </c>
      <c r="E391" s="31">
        <f>VLOOKUP(C391,'[2]DU LIEU'!A:E,5,0)</f>
        <v>7880000</v>
      </c>
      <c r="F391" s="31">
        <v>7880000</v>
      </c>
      <c r="G391" s="31">
        <f t="shared" si="5"/>
        <v>0</v>
      </c>
      <c r="H391" s="32" t="s">
        <v>6667</v>
      </c>
      <c r="I391" s="42"/>
      <c r="J391" s="29"/>
      <c r="K391" s="29"/>
    </row>
    <row r="392" spans="1:11" ht="25.5">
      <c r="A392" s="44">
        <v>381</v>
      </c>
      <c r="B392" s="38">
        <v>42866</v>
      </c>
      <c r="C392" s="40">
        <v>392741</v>
      </c>
      <c r="D392" s="30" t="str">
        <f>VLOOKUP(C392,'[2]DU LIEU'!A:E,2,0)</f>
        <v xml:space="preserve">Hoàng Thị Hương  </v>
      </c>
      <c r="E392" s="31">
        <f>VLOOKUP(C392,'[2]DU LIEU'!A:E,5,0)</f>
        <v>3000000</v>
      </c>
      <c r="F392" s="31">
        <v>3000000</v>
      </c>
      <c r="G392" s="31">
        <f t="shared" si="5"/>
        <v>0</v>
      </c>
      <c r="H392" s="32" t="s">
        <v>6668</v>
      </c>
      <c r="I392" s="42"/>
      <c r="J392" s="29"/>
      <c r="K392" s="29"/>
    </row>
    <row r="393" spans="1:11" ht="25.5">
      <c r="A393" s="44">
        <v>382</v>
      </c>
      <c r="B393" s="38">
        <v>42866</v>
      </c>
      <c r="C393" s="40">
        <v>392823</v>
      </c>
      <c r="D393" s="30" t="str">
        <f>VLOOKUP(C393,'[2]DU LIEU'!A:E,2,0)</f>
        <v xml:space="preserve">Hồ Thành Lộc  </v>
      </c>
      <c r="E393" s="31">
        <f>VLOOKUP(C393,'[2]DU LIEU'!A:E,5,0)</f>
        <v>3000000</v>
      </c>
      <c r="F393" s="31">
        <v>3000000</v>
      </c>
      <c r="G393" s="31">
        <f t="shared" si="5"/>
        <v>0</v>
      </c>
      <c r="H393" s="32" t="s">
        <v>6669</v>
      </c>
      <c r="I393" s="42"/>
      <c r="J393" s="29"/>
      <c r="K393" s="29"/>
    </row>
    <row r="394" spans="1:11" ht="25.5">
      <c r="A394" s="44">
        <v>383</v>
      </c>
      <c r="B394" s="38">
        <v>42866</v>
      </c>
      <c r="C394" s="40">
        <v>402170</v>
      </c>
      <c r="D394" s="30" t="str">
        <f>VLOOKUP(C394,'[2]DU LIEU'!A:E,2,0)</f>
        <v>Đào Hoàng Dung</v>
      </c>
      <c r="E394" s="31">
        <f>VLOOKUP(C394,'[2]DU LIEU'!A:E,5,0)</f>
        <v>3800000</v>
      </c>
      <c r="F394" s="31">
        <v>3800000</v>
      </c>
      <c r="G394" s="31">
        <f t="shared" si="5"/>
        <v>0</v>
      </c>
      <c r="H394" s="32" t="s">
        <v>6670</v>
      </c>
      <c r="I394" s="42"/>
      <c r="J394" s="29"/>
      <c r="K394" s="29"/>
    </row>
    <row r="395" spans="1:11">
      <c r="A395" s="44">
        <v>384</v>
      </c>
      <c r="B395" s="38">
        <v>42866</v>
      </c>
      <c r="C395" s="40" t="s">
        <v>6714</v>
      </c>
      <c r="D395" s="30" t="str">
        <f>VLOOKUP(C395,'[2]DU LIEU'!A:E,2,0)</f>
        <v>Nguyễn Thị Hồng Yến</v>
      </c>
      <c r="E395" s="31">
        <f>VLOOKUP(C395,'[2]DU LIEU'!A:E,5,0)</f>
        <v>19700000</v>
      </c>
      <c r="F395" s="31">
        <v>19700000</v>
      </c>
      <c r="G395" s="31">
        <f t="shared" si="5"/>
        <v>0</v>
      </c>
      <c r="H395" s="32" t="s">
        <v>6671</v>
      </c>
      <c r="I395" s="42"/>
      <c r="J395" s="29"/>
      <c r="K395" s="29"/>
    </row>
    <row r="396" spans="1:11" ht="25.5">
      <c r="A396" s="44">
        <v>385</v>
      </c>
      <c r="B396" s="38">
        <v>42866</v>
      </c>
      <c r="C396" s="40">
        <v>392072</v>
      </c>
      <c r="D396" s="30" t="str">
        <f>VLOOKUP(C396,'[2]DU LIEU'!A:E,2,0)</f>
        <v xml:space="preserve">Phạm Khánh Ly  </v>
      </c>
      <c r="E396" s="31">
        <f>VLOOKUP(C396,'[2]DU LIEU'!A:E,5,0)</f>
        <v>3800000</v>
      </c>
      <c r="F396" s="31">
        <v>3800000</v>
      </c>
      <c r="G396" s="31">
        <f t="shared" ref="G396:G437" si="6">F396-E396</f>
        <v>0</v>
      </c>
      <c r="H396" s="32" t="s">
        <v>6672</v>
      </c>
      <c r="I396" s="42"/>
      <c r="J396" s="29"/>
      <c r="K396" s="29"/>
    </row>
    <row r="397" spans="1:11" ht="25.5">
      <c r="A397" s="44">
        <v>386</v>
      </c>
      <c r="B397" s="38">
        <v>42866</v>
      </c>
      <c r="C397" s="40">
        <v>400548</v>
      </c>
      <c r="D397" s="30" t="str">
        <f>VLOOKUP(C397,'[2]DU LIEU'!A:E,2,0)</f>
        <v>Nguyễn Thị Thu Trang</v>
      </c>
      <c r="E397" s="31">
        <f>VLOOKUP(C397,'[2]DU LIEU'!A:E,5,0)</f>
        <v>2800000</v>
      </c>
      <c r="F397" s="31">
        <v>2800000</v>
      </c>
      <c r="G397" s="31">
        <f t="shared" si="6"/>
        <v>0</v>
      </c>
      <c r="H397" s="32" t="s">
        <v>6673</v>
      </c>
      <c r="I397" s="42"/>
      <c r="J397" s="29"/>
      <c r="K397" s="29"/>
    </row>
    <row r="398" spans="1:11" ht="25.5">
      <c r="A398" s="44">
        <v>387</v>
      </c>
      <c r="B398" s="38">
        <v>42866</v>
      </c>
      <c r="C398" s="40">
        <v>393199</v>
      </c>
      <c r="D398" s="30" t="str">
        <f>VLOOKUP(C398,'[2]DU LIEU'!A:E,2,0)</f>
        <v xml:space="preserve">Đàm Việt Mỹ  </v>
      </c>
      <c r="E398" s="31">
        <f>VLOOKUP(C398,'[2]DU LIEU'!A:E,5,0)</f>
        <v>3000000</v>
      </c>
      <c r="F398" s="31">
        <v>3000000</v>
      </c>
      <c r="G398" s="31">
        <f t="shared" si="6"/>
        <v>0</v>
      </c>
      <c r="H398" s="32" t="s">
        <v>6674</v>
      </c>
      <c r="I398" s="42"/>
      <c r="J398" s="29"/>
      <c r="K398" s="29"/>
    </row>
    <row r="399" spans="1:11" ht="25.5">
      <c r="A399" s="44">
        <v>388</v>
      </c>
      <c r="B399" s="38">
        <v>42866</v>
      </c>
      <c r="C399" s="40" t="s">
        <v>6715</v>
      </c>
      <c r="D399" s="30" t="str">
        <f>VLOOKUP(C399,'[2]DU LIEU'!A:E,2,0)</f>
        <v>Đào Thị Thu An</v>
      </c>
      <c r="E399" s="31">
        <f>VLOOKUP(C399,'[2]DU LIEU'!A:E,5,0)</f>
        <v>19700000</v>
      </c>
      <c r="F399" s="31">
        <v>19700000</v>
      </c>
      <c r="G399" s="31">
        <f t="shared" si="6"/>
        <v>0</v>
      </c>
      <c r="H399" s="32" t="s">
        <v>6675</v>
      </c>
      <c r="I399" s="42"/>
      <c r="J399" s="29"/>
      <c r="K399" s="29"/>
    </row>
    <row r="400" spans="1:11" ht="25.5">
      <c r="A400" s="44">
        <v>389</v>
      </c>
      <c r="B400" s="38">
        <v>42866</v>
      </c>
      <c r="C400" s="40">
        <v>391610</v>
      </c>
      <c r="D400" s="30" t="str">
        <f>VLOOKUP(C400,'[2]DU LIEU'!A:E,2,0)</f>
        <v xml:space="preserve">Tạ Thảo Nhi  </v>
      </c>
      <c r="E400" s="31">
        <f>VLOOKUP(C400,'[2]DU LIEU'!A:E,5,0)</f>
        <v>3800000</v>
      </c>
      <c r="F400" s="31">
        <v>3800000</v>
      </c>
      <c r="G400" s="31">
        <f t="shared" si="6"/>
        <v>0</v>
      </c>
      <c r="H400" s="32" t="s">
        <v>6676</v>
      </c>
      <c r="I400" s="42"/>
      <c r="J400" s="29"/>
      <c r="K400" s="29"/>
    </row>
    <row r="401" spans="1:11" ht="38.25">
      <c r="A401" s="44">
        <v>390</v>
      </c>
      <c r="B401" s="38">
        <v>42866</v>
      </c>
      <c r="C401" s="40">
        <v>401922</v>
      </c>
      <c r="D401" s="30" t="str">
        <f>VLOOKUP(C401,'[2]DU LIEU'!A:E,2,0)</f>
        <v>Nguyễn Phương Thảo</v>
      </c>
      <c r="E401" s="31">
        <f>VLOOKUP(C401,'[2]DU LIEU'!A:E,5,0)</f>
        <v>3800000</v>
      </c>
      <c r="F401" s="31">
        <v>3800000</v>
      </c>
      <c r="G401" s="31">
        <f t="shared" si="6"/>
        <v>0</v>
      </c>
      <c r="H401" s="32" t="s">
        <v>6677</v>
      </c>
      <c r="I401" s="42"/>
      <c r="J401" s="29"/>
      <c r="K401" s="29"/>
    </row>
    <row r="402" spans="1:11" ht="25.5">
      <c r="A402" s="44">
        <v>391</v>
      </c>
      <c r="B402" s="38">
        <v>42866</v>
      </c>
      <c r="C402" s="40">
        <v>403614</v>
      </c>
      <c r="D402" s="30" t="str">
        <f>VLOOKUP(C402,'[2]DU LIEU'!A:E,2,0)</f>
        <v>Nguyễn Hữu Đạt</v>
      </c>
      <c r="E402" s="31">
        <f>VLOOKUP(C402,'[2]DU LIEU'!A:E,5,0)</f>
        <v>3800000</v>
      </c>
      <c r="F402" s="31">
        <v>3800000</v>
      </c>
      <c r="G402" s="31">
        <f t="shared" si="6"/>
        <v>0</v>
      </c>
      <c r="H402" s="32" t="s">
        <v>6678</v>
      </c>
      <c r="I402" s="42"/>
      <c r="J402" s="29"/>
      <c r="K402" s="29"/>
    </row>
    <row r="403" spans="1:11" ht="25.5">
      <c r="A403" s="44">
        <v>392</v>
      </c>
      <c r="B403" s="38">
        <v>42866</v>
      </c>
      <c r="C403" s="40">
        <v>400736</v>
      </c>
      <c r="D403" s="30" t="str">
        <f>VLOOKUP(C403,'[2]DU LIEU'!A:E,2,0)</f>
        <v>Vũ Thị Thanh Xuân</v>
      </c>
      <c r="E403" s="31">
        <f>VLOOKUP(C403,'[2]DU LIEU'!A:E,5,0)</f>
        <v>3800000</v>
      </c>
      <c r="F403" s="31">
        <v>3800000</v>
      </c>
      <c r="G403" s="31">
        <f t="shared" si="6"/>
        <v>0</v>
      </c>
      <c r="H403" s="32" t="s">
        <v>6679</v>
      </c>
      <c r="I403" s="42"/>
      <c r="J403" s="29"/>
      <c r="K403" s="29"/>
    </row>
    <row r="404" spans="1:11" ht="25.5">
      <c r="A404" s="44">
        <v>393</v>
      </c>
      <c r="B404" s="38">
        <v>42866</v>
      </c>
      <c r="C404" s="40">
        <v>401030</v>
      </c>
      <c r="D404" s="30" t="str">
        <f>VLOOKUP(C404,'[2]DU LIEU'!A:E,2,0)</f>
        <v>Nguyễn Vân Thanh</v>
      </c>
      <c r="E404" s="31">
        <f>VLOOKUP(C404,'[2]DU LIEU'!A:E,5,0)</f>
        <v>4000000</v>
      </c>
      <c r="F404" s="31">
        <v>4000000</v>
      </c>
      <c r="G404" s="31">
        <f t="shared" si="6"/>
        <v>0</v>
      </c>
      <c r="H404" s="32" t="s">
        <v>6680</v>
      </c>
      <c r="I404" s="42"/>
      <c r="J404" s="29"/>
      <c r="K404" s="29"/>
    </row>
    <row r="405" spans="1:11" ht="25.5">
      <c r="A405" s="44">
        <v>394</v>
      </c>
      <c r="B405" s="38">
        <v>42866</v>
      </c>
      <c r="C405" s="40">
        <v>400744</v>
      </c>
      <c r="D405" s="30" t="str">
        <f>VLOOKUP(C405,'[2]DU LIEU'!A:E,2,0)</f>
        <v>Nguyễn Thị Mai Uyên</v>
      </c>
      <c r="E405" s="31">
        <f>VLOOKUP(C405,'[2]DU LIEU'!A:E,5,0)</f>
        <v>15300000</v>
      </c>
      <c r="F405" s="31">
        <v>15300000</v>
      </c>
      <c r="G405" s="31">
        <f t="shared" si="6"/>
        <v>0</v>
      </c>
      <c r="H405" s="32" t="s">
        <v>6681</v>
      </c>
      <c r="I405" s="42"/>
      <c r="J405" s="29"/>
      <c r="K405" s="29"/>
    </row>
    <row r="406" spans="1:11" ht="25.5">
      <c r="A406" s="44">
        <v>395</v>
      </c>
      <c r="B406" s="38">
        <v>42866</v>
      </c>
      <c r="C406" s="40">
        <v>390605</v>
      </c>
      <c r="D406" s="30" t="str">
        <f>VLOOKUP(C406,'[2]DU LIEU'!A:E,2,0)</f>
        <v xml:space="preserve">Phạm Thị Thu Hiền  </v>
      </c>
      <c r="E406" s="31">
        <f>VLOOKUP(C406,'[2]DU LIEU'!A:E,5,0)</f>
        <v>3800000</v>
      </c>
      <c r="F406" s="31">
        <v>3800000</v>
      </c>
      <c r="G406" s="31">
        <f t="shared" si="6"/>
        <v>0</v>
      </c>
      <c r="H406" s="32" t="s">
        <v>6682</v>
      </c>
      <c r="I406" s="42"/>
      <c r="J406" s="29"/>
      <c r="K406" s="29"/>
    </row>
    <row r="407" spans="1:11" ht="25.5">
      <c r="A407" s="44">
        <v>396</v>
      </c>
      <c r="B407" s="38">
        <v>42866</v>
      </c>
      <c r="C407" s="40">
        <v>400635</v>
      </c>
      <c r="D407" s="30" t="str">
        <f>VLOOKUP(C407,'[2]DU LIEU'!A:E,2,0)</f>
        <v>Dương Thị Hằng</v>
      </c>
      <c r="E407" s="31">
        <f>VLOOKUP(C407,'[2]DU LIEU'!A:E,5,0)</f>
        <v>4000000</v>
      </c>
      <c r="F407" s="31">
        <v>4000000</v>
      </c>
      <c r="G407" s="31">
        <f t="shared" si="6"/>
        <v>0</v>
      </c>
      <c r="H407" s="32" t="s">
        <v>6683</v>
      </c>
      <c r="I407" s="42"/>
      <c r="J407" s="29"/>
      <c r="K407" s="29"/>
    </row>
    <row r="408" spans="1:11" ht="25.5">
      <c r="A408" s="44">
        <v>397</v>
      </c>
      <c r="B408" s="38">
        <v>42866</v>
      </c>
      <c r="C408" s="40">
        <v>402007</v>
      </c>
      <c r="D408" s="30" t="str">
        <f>VLOOKUP(C408,'[2]DU LIEU'!A:E,2,0)</f>
        <v>Phạm Mai Phương</v>
      </c>
      <c r="E408" s="31">
        <f>VLOOKUP(C408,'[2]DU LIEU'!A:E,5,0)</f>
        <v>3800000</v>
      </c>
      <c r="F408" s="31">
        <v>3800000</v>
      </c>
      <c r="G408" s="31">
        <f t="shared" si="6"/>
        <v>0</v>
      </c>
      <c r="H408" s="32" t="s">
        <v>6684</v>
      </c>
      <c r="I408" s="42"/>
      <c r="J408" s="29"/>
      <c r="K408" s="29"/>
    </row>
    <row r="409" spans="1:11" ht="25.5">
      <c r="A409" s="44">
        <v>398</v>
      </c>
      <c r="B409" s="38">
        <v>42866</v>
      </c>
      <c r="C409" s="40">
        <v>400232</v>
      </c>
      <c r="D409" s="30" t="str">
        <f>VLOOKUP(C409,'[2]DU LIEU'!A:E,2,0)</f>
        <v>Đặng Thị Vân Anh</v>
      </c>
      <c r="E409" s="31">
        <f>VLOOKUP(C409,'[2]DU LIEU'!A:E,5,0)</f>
        <v>4000000</v>
      </c>
      <c r="F409" s="31">
        <v>4000000</v>
      </c>
      <c r="G409" s="31">
        <f t="shared" si="6"/>
        <v>0</v>
      </c>
      <c r="H409" s="32" t="s">
        <v>6685</v>
      </c>
      <c r="I409" s="42"/>
      <c r="J409" s="29"/>
      <c r="K409" s="29"/>
    </row>
    <row r="410" spans="1:11" ht="38.25">
      <c r="A410" s="44">
        <v>399</v>
      </c>
      <c r="B410" s="38">
        <v>42866</v>
      </c>
      <c r="C410" s="40">
        <v>390663</v>
      </c>
      <c r="D410" s="30" t="str">
        <f>VLOOKUP(C410,'[2]DU LIEU'!A:E,2,0)</f>
        <v xml:space="preserve">Lưu Hoàng Hải Bình  </v>
      </c>
      <c r="E410" s="31">
        <f>VLOOKUP(C410,'[2]DU LIEU'!A:E,5,0)</f>
        <v>3800000</v>
      </c>
      <c r="F410" s="31">
        <v>3800000</v>
      </c>
      <c r="G410" s="31">
        <f t="shared" si="6"/>
        <v>0</v>
      </c>
      <c r="H410" s="32" t="s">
        <v>6686</v>
      </c>
      <c r="I410" s="42"/>
      <c r="J410" s="29"/>
      <c r="K410" s="29"/>
    </row>
    <row r="411" spans="1:11" ht="25.5">
      <c r="A411" s="44">
        <v>400</v>
      </c>
      <c r="B411" s="38">
        <v>42866</v>
      </c>
      <c r="C411" s="40">
        <v>392231</v>
      </c>
      <c r="D411" s="30" t="str">
        <f>VLOOKUP(C411,'[2]DU LIEU'!A:E,2,0)</f>
        <v xml:space="preserve">Lê Thị Mai Linh  </v>
      </c>
      <c r="E411" s="31">
        <f>VLOOKUP(C411,'[2]DU LIEU'!A:E,5,0)</f>
        <v>4000000</v>
      </c>
      <c r="F411" s="31">
        <v>4000000</v>
      </c>
      <c r="G411" s="31">
        <f t="shared" si="6"/>
        <v>0</v>
      </c>
      <c r="H411" s="32" t="s">
        <v>6687</v>
      </c>
      <c r="I411" s="42"/>
      <c r="J411" s="29"/>
      <c r="K411" s="29"/>
    </row>
    <row r="412" spans="1:11" ht="25.5">
      <c r="A412" s="44">
        <v>401</v>
      </c>
      <c r="B412" s="38">
        <v>42866</v>
      </c>
      <c r="C412" s="40" t="s">
        <v>6716</v>
      </c>
      <c r="D412" s="30" t="str">
        <f>VLOOKUP(C412,'[2]DU LIEU'!A:E,2,0)</f>
        <v>Chu Thế Huyền</v>
      </c>
      <c r="E412" s="31">
        <f>VLOOKUP(C412,'[2]DU LIEU'!A:E,5,0)</f>
        <v>19700000</v>
      </c>
      <c r="F412" s="31">
        <v>19700000</v>
      </c>
      <c r="G412" s="31">
        <f t="shared" si="6"/>
        <v>0</v>
      </c>
      <c r="H412" s="32" t="s">
        <v>6688</v>
      </c>
      <c r="I412" s="42"/>
      <c r="J412" s="29"/>
      <c r="K412" s="29"/>
    </row>
    <row r="413" spans="1:11" ht="25.5">
      <c r="A413" s="44">
        <v>402</v>
      </c>
      <c r="B413" s="38">
        <v>42866</v>
      </c>
      <c r="C413" s="40">
        <v>403020</v>
      </c>
      <c r="D413" s="30" t="str">
        <f>VLOOKUP(C413,'[2]DU LIEU'!A:E,2,0)</f>
        <v>Nguyễn Thu Huyền</v>
      </c>
      <c r="E413" s="31">
        <f>VLOOKUP(C413,'[2]DU LIEU'!A:E,5,0)</f>
        <v>11700000</v>
      </c>
      <c r="F413" s="31">
        <v>11700000</v>
      </c>
      <c r="G413" s="31">
        <f t="shared" si="6"/>
        <v>0</v>
      </c>
      <c r="H413" s="32" t="s">
        <v>6689</v>
      </c>
      <c r="I413" s="42"/>
      <c r="J413" s="29"/>
      <c r="K413" s="29"/>
    </row>
    <row r="414" spans="1:11" ht="25.5">
      <c r="A414" s="44">
        <v>403</v>
      </c>
      <c r="B414" s="38">
        <v>42866</v>
      </c>
      <c r="C414" s="40">
        <v>390355</v>
      </c>
      <c r="D414" s="30" t="str">
        <f>VLOOKUP(C414,'[2]DU LIEU'!A:E,2,0)</f>
        <v xml:space="preserve">Đặng Thị Nụ  </v>
      </c>
      <c r="E414" s="31">
        <f>VLOOKUP(C414,'[2]DU LIEU'!A:E,5,0)</f>
        <v>3800000</v>
      </c>
      <c r="F414" s="31">
        <v>3800000</v>
      </c>
      <c r="G414" s="31">
        <f t="shared" si="6"/>
        <v>0</v>
      </c>
      <c r="H414" s="32" t="s">
        <v>6690</v>
      </c>
      <c r="I414" s="42"/>
      <c r="J414" s="29"/>
      <c r="K414" s="29"/>
    </row>
    <row r="415" spans="1:11" ht="25.5">
      <c r="A415" s="44">
        <v>404</v>
      </c>
      <c r="B415" s="38">
        <v>42866</v>
      </c>
      <c r="C415" s="40">
        <v>390337</v>
      </c>
      <c r="D415" s="30" t="str">
        <f>VLOOKUP(C415,'[2]DU LIEU'!A:E,2,0)</f>
        <v xml:space="preserve">Nguyễn Thị Loan  </v>
      </c>
      <c r="E415" s="31">
        <f>VLOOKUP(C415,'[2]DU LIEU'!A:E,5,0)</f>
        <v>3800000</v>
      </c>
      <c r="F415" s="31">
        <v>3800000</v>
      </c>
      <c r="G415" s="31">
        <f t="shared" si="6"/>
        <v>0</v>
      </c>
      <c r="H415" s="32" t="s">
        <v>6691</v>
      </c>
      <c r="I415" s="42"/>
      <c r="J415" s="29"/>
      <c r="K415" s="29"/>
    </row>
    <row r="416" spans="1:11" ht="38.25">
      <c r="A416" s="44">
        <v>405</v>
      </c>
      <c r="B416" s="38">
        <v>42866</v>
      </c>
      <c r="C416" s="40">
        <v>402938</v>
      </c>
      <c r="D416" s="30" t="str">
        <f>VLOOKUP(C416,'[2]DU LIEU'!A:E,2,0)</f>
        <v>Đỗ Thị Hồng Hoa</v>
      </c>
      <c r="E416" s="31">
        <f>VLOOKUP(C416,'[2]DU LIEU'!A:E,5,0)</f>
        <v>15300000</v>
      </c>
      <c r="F416" s="31">
        <v>15300000</v>
      </c>
      <c r="G416" s="31">
        <f t="shared" si="6"/>
        <v>0</v>
      </c>
      <c r="H416" s="32" t="s">
        <v>6692</v>
      </c>
      <c r="I416" s="42"/>
      <c r="J416" s="29"/>
      <c r="K416" s="29"/>
    </row>
    <row r="417" spans="1:11" ht="25.5">
      <c r="A417" s="44">
        <v>406</v>
      </c>
      <c r="B417" s="38">
        <v>42866</v>
      </c>
      <c r="C417" s="40">
        <v>382743</v>
      </c>
      <c r="D417" s="30" t="str">
        <f>VLOOKUP(C417,'[2]DU LIEU'!A:E,2,0)</f>
        <v xml:space="preserve">Đỗ Diệu ái  </v>
      </c>
      <c r="E417" s="31">
        <f>VLOOKUP(C417,'[2]DU LIEU'!A:E,5,0)</f>
        <v>6000000</v>
      </c>
      <c r="F417" s="31">
        <v>6000000</v>
      </c>
      <c r="G417" s="31">
        <f t="shared" si="6"/>
        <v>0</v>
      </c>
      <c r="H417" s="32" t="s">
        <v>6693</v>
      </c>
      <c r="I417" s="42"/>
      <c r="J417" s="29"/>
      <c r="K417" s="29"/>
    </row>
    <row r="418" spans="1:11" ht="25.5">
      <c r="A418" s="44">
        <v>407</v>
      </c>
      <c r="B418" s="38">
        <v>42866</v>
      </c>
      <c r="C418" s="40">
        <v>390625</v>
      </c>
      <c r="D418" s="30" t="str">
        <f>VLOOKUP(C418,'[2]DU LIEU'!A:E,2,0)</f>
        <v xml:space="preserve">Hoàng Thị Oanh  </v>
      </c>
      <c r="E418" s="31">
        <f>VLOOKUP(C418,'[2]DU LIEU'!A:E,5,0)</f>
        <v>4000000</v>
      </c>
      <c r="F418" s="31">
        <v>4000000</v>
      </c>
      <c r="G418" s="31">
        <f t="shared" si="6"/>
        <v>0</v>
      </c>
      <c r="H418" s="32" t="s">
        <v>6694</v>
      </c>
      <c r="I418" s="42"/>
      <c r="J418" s="29"/>
      <c r="K418" s="29"/>
    </row>
    <row r="419" spans="1:11" ht="25.5">
      <c r="A419" s="44">
        <v>408</v>
      </c>
      <c r="B419" s="38">
        <v>42866</v>
      </c>
      <c r="C419" s="40">
        <v>402942</v>
      </c>
      <c r="D419" s="30" t="str">
        <f>VLOOKUP(C419,'[2]DU LIEU'!A:E,2,0)</f>
        <v>Mai Khánh Linh</v>
      </c>
      <c r="E419" s="31">
        <f>VLOOKUP(C419,'[2]DU LIEU'!A:E,5,0)</f>
        <v>15300000</v>
      </c>
      <c r="F419" s="31">
        <v>15300000</v>
      </c>
      <c r="G419" s="31">
        <f t="shared" si="6"/>
        <v>0</v>
      </c>
      <c r="H419" s="32" t="s">
        <v>6695</v>
      </c>
      <c r="I419" s="42"/>
      <c r="J419" s="29"/>
      <c r="K419" s="29"/>
    </row>
    <row r="420" spans="1:11" ht="25.5">
      <c r="A420" s="44">
        <v>409</v>
      </c>
      <c r="B420" s="38">
        <v>42866</v>
      </c>
      <c r="C420" s="40" t="s">
        <v>5960</v>
      </c>
      <c r="D420" s="30" t="str">
        <f>VLOOKUP(C420,'[2]DU LIEU'!A:E,2,0)</f>
        <v>Lại Thị Phương Thảo</v>
      </c>
      <c r="E420" s="31">
        <f>VLOOKUP(C420,'[2]DU LIEU'!A:E,5,0)</f>
        <v>19700000</v>
      </c>
      <c r="F420" s="31">
        <v>19700000</v>
      </c>
      <c r="G420" s="31">
        <f t="shared" si="6"/>
        <v>0</v>
      </c>
      <c r="H420" s="32" t="s">
        <v>6696</v>
      </c>
      <c r="I420" s="42"/>
      <c r="J420" s="29"/>
      <c r="K420" s="29"/>
    </row>
    <row r="421" spans="1:11" ht="25.5">
      <c r="A421" s="44">
        <v>410</v>
      </c>
      <c r="B421" s="38">
        <v>42866</v>
      </c>
      <c r="C421" s="40">
        <v>402906</v>
      </c>
      <c r="D421" s="30" t="str">
        <f>VLOOKUP(C421,'[2]DU LIEU'!A:E,2,0)</f>
        <v>Lê Hồng Tuấn</v>
      </c>
      <c r="E421" s="31">
        <f>VLOOKUP(C421,'[2]DU LIEU'!A:E,5,0)</f>
        <v>15300000</v>
      </c>
      <c r="F421" s="31">
        <v>15300000</v>
      </c>
      <c r="G421" s="31">
        <f t="shared" si="6"/>
        <v>0</v>
      </c>
      <c r="H421" s="32" t="s">
        <v>6697</v>
      </c>
      <c r="I421" s="42"/>
      <c r="J421" s="29"/>
      <c r="K421" s="29"/>
    </row>
    <row r="422" spans="1:11" ht="25.5">
      <c r="A422" s="44">
        <v>411</v>
      </c>
      <c r="B422" s="38">
        <v>42866</v>
      </c>
      <c r="C422" s="40">
        <v>401510</v>
      </c>
      <c r="D422" s="30" t="str">
        <f>VLOOKUP(C422,'[2]DU LIEU'!A:E,2,0)</f>
        <v>Phạm Thị Thanh Thanh</v>
      </c>
      <c r="E422" s="31">
        <f>VLOOKUP(C422,'[2]DU LIEU'!A:E,5,0)</f>
        <v>3800000</v>
      </c>
      <c r="F422" s="31">
        <v>3800000</v>
      </c>
      <c r="G422" s="31">
        <f t="shared" si="6"/>
        <v>0</v>
      </c>
      <c r="H422" s="32" t="s">
        <v>6698</v>
      </c>
      <c r="I422" s="42"/>
      <c r="J422" s="29"/>
      <c r="K422" s="29"/>
    </row>
    <row r="423" spans="1:11">
      <c r="A423" s="44">
        <v>412</v>
      </c>
      <c r="B423" s="38">
        <v>42866</v>
      </c>
      <c r="C423" s="40">
        <v>382469</v>
      </c>
      <c r="D423" s="30" t="str">
        <f>VLOOKUP(C423,'[2]DU LIEU'!A:E,2,0)</f>
        <v xml:space="preserve">Nguyễn Ngọc Nam  </v>
      </c>
      <c r="E423" s="31">
        <f>VLOOKUP(C423,'[2]DU LIEU'!A:E,5,0)</f>
        <v>11500000</v>
      </c>
      <c r="F423" s="31">
        <v>11500000</v>
      </c>
      <c r="G423" s="31">
        <f t="shared" si="6"/>
        <v>0</v>
      </c>
      <c r="H423" s="32" t="s">
        <v>6699</v>
      </c>
      <c r="I423" s="42"/>
      <c r="J423" s="29"/>
      <c r="K423" s="29"/>
    </row>
    <row r="424" spans="1:11" ht="25.5">
      <c r="A424" s="44">
        <v>413</v>
      </c>
      <c r="B424" s="38">
        <v>42866</v>
      </c>
      <c r="C424" s="40">
        <v>380967</v>
      </c>
      <c r="D424" s="30" t="str">
        <f>VLOOKUP(C424,'[2]DU LIEU'!A:E,2,0)</f>
        <v xml:space="preserve">Nguyễn Thị Bảo Yến  </v>
      </c>
      <c r="E424" s="31">
        <f>VLOOKUP(C424,'[2]DU LIEU'!A:E,5,0)</f>
        <v>2700000</v>
      </c>
      <c r="F424" s="31">
        <v>2700000</v>
      </c>
      <c r="G424" s="31">
        <f t="shared" si="6"/>
        <v>0</v>
      </c>
      <c r="H424" s="32" t="s">
        <v>6700</v>
      </c>
      <c r="I424" s="42"/>
      <c r="J424" s="29"/>
      <c r="K424" s="29"/>
    </row>
    <row r="425" spans="1:11" ht="25.5">
      <c r="A425" s="44">
        <v>414</v>
      </c>
      <c r="B425" s="38">
        <v>42866</v>
      </c>
      <c r="C425" s="40">
        <v>403651</v>
      </c>
      <c r="D425" s="30" t="str">
        <f>VLOOKUP(C425,'[2]DU LIEU'!A:E,2,0)</f>
        <v>Đỗ Minh Ngọc</v>
      </c>
      <c r="E425" s="31">
        <f>VLOOKUP(C425,'[2]DU LIEU'!A:E,5,0)</f>
        <v>3000000</v>
      </c>
      <c r="F425" s="31">
        <v>3000000</v>
      </c>
      <c r="G425" s="31">
        <f t="shared" si="6"/>
        <v>0</v>
      </c>
      <c r="H425" s="32" t="s">
        <v>6701</v>
      </c>
      <c r="I425" s="42"/>
      <c r="J425" s="29"/>
      <c r="K425" s="29"/>
    </row>
    <row r="426" spans="1:11">
      <c r="A426" s="44">
        <v>415</v>
      </c>
      <c r="B426" s="38">
        <v>42866</v>
      </c>
      <c r="C426" s="40">
        <v>382728</v>
      </c>
      <c r="D426" s="30" t="str">
        <f>VLOOKUP(C426,'[2]DU LIEU'!A:E,2,0)</f>
        <v xml:space="preserve">Phùng Thị Hồng  </v>
      </c>
      <c r="E426" s="31">
        <f>VLOOKUP(C426,'[2]DU LIEU'!A:E,5,0)</f>
        <v>2400000</v>
      </c>
      <c r="F426" s="31">
        <v>2400000</v>
      </c>
      <c r="G426" s="31">
        <f t="shared" si="6"/>
        <v>0</v>
      </c>
      <c r="H426" s="32" t="s">
        <v>6703</v>
      </c>
      <c r="I426" s="42"/>
      <c r="J426" s="29"/>
      <c r="K426" s="29"/>
    </row>
    <row r="427" spans="1:11" ht="25.5">
      <c r="A427" s="44">
        <v>416</v>
      </c>
      <c r="B427" s="38">
        <v>42866</v>
      </c>
      <c r="C427" s="40">
        <v>403914</v>
      </c>
      <c r="D427" s="30" t="str">
        <f>VLOOKUP(C427,'[2]DU LIEU'!A:E,2,0)</f>
        <v>Ngô Phương Thanh Thủy</v>
      </c>
      <c r="E427" s="31">
        <f>VLOOKUP(C427,'[2]DU LIEU'!A:E,5,0)</f>
        <v>6400000</v>
      </c>
      <c r="F427" s="31">
        <v>6400000</v>
      </c>
      <c r="G427" s="31">
        <f t="shared" si="6"/>
        <v>0</v>
      </c>
      <c r="H427" s="32" t="s">
        <v>6704</v>
      </c>
      <c r="I427" s="42"/>
      <c r="J427" s="29"/>
      <c r="K427" s="29"/>
    </row>
    <row r="428" spans="1:11" ht="38.25">
      <c r="A428" s="44">
        <v>417</v>
      </c>
      <c r="B428" s="38">
        <v>42866</v>
      </c>
      <c r="C428" s="40">
        <v>390948</v>
      </c>
      <c r="D428" s="30" t="str">
        <f>VLOOKUP(C428,'[2]DU LIEU'!A:E,2,0)</f>
        <v xml:space="preserve">Mai Thị Quỳnh Anh  </v>
      </c>
      <c r="E428" s="31">
        <f>VLOOKUP(C428,'[2]DU LIEU'!A:E,5,0)</f>
        <v>14450000</v>
      </c>
      <c r="F428" s="31">
        <v>14450000</v>
      </c>
      <c r="G428" s="31">
        <f t="shared" si="6"/>
        <v>0</v>
      </c>
      <c r="H428" s="32" t="s">
        <v>6705</v>
      </c>
      <c r="I428" s="42"/>
      <c r="J428" s="29"/>
      <c r="K428" s="29"/>
    </row>
    <row r="429" spans="1:11" ht="25.5">
      <c r="A429" s="44">
        <v>418</v>
      </c>
      <c r="B429" s="38">
        <v>42866</v>
      </c>
      <c r="C429" s="40">
        <v>370544</v>
      </c>
      <c r="D429" s="30" t="str">
        <f>VLOOKUP(C429,'[2]DU LIEU'!A:E,2,0)</f>
        <v xml:space="preserve">Bùi Thị Thu Hà  </v>
      </c>
      <c r="E429" s="31">
        <f>VLOOKUP(C429,'[2]DU LIEU'!A:E,5,0)</f>
        <v>3400000</v>
      </c>
      <c r="F429" s="31">
        <v>3400000</v>
      </c>
      <c r="G429" s="31">
        <f t="shared" si="6"/>
        <v>0</v>
      </c>
      <c r="H429" s="32" t="s">
        <v>6706</v>
      </c>
      <c r="I429" s="42"/>
      <c r="J429" s="29"/>
      <c r="K429" s="29"/>
    </row>
    <row r="430" spans="1:11" ht="25.5">
      <c r="A430" s="44">
        <v>419</v>
      </c>
      <c r="B430" s="38">
        <v>42866</v>
      </c>
      <c r="C430" s="40">
        <v>401108</v>
      </c>
      <c r="D430" s="30" t="str">
        <f>VLOOKUP(C430,'[2]DU LIEU'!A:E,2,0)</f>
        <v>Dương Thị Ngọc ánh</v>
      </c>
      <c r="E430" s="31">
        <f>VLOOKUP(C430,'[2]DU LIEU'!A:E,5,0)</f>
        <v>3800000</v>
      </c>
      <c r="F430" s="31">
        <v>3800000</v>
      </c>
      <c r="G430" s="31">
        <f t="shared" si="6"/>
        <v>0</v>
      </c>
      <c r="H430" s="32" t="s">
        <v>6707</v>
      </c>
      <c r="I430" s="42"/>
      <c r="J430" s="29"/>
      <c r="K430" s="29"/>
    </row>
    <row r="431" spans="1:11" ht="25.5">
      <c r="A431" s="44">
        <v>420</v>
      </c>
      <c r="B431" s="38">
        <v>42866</v>
      </c>
      <c r="C431" s="40">
        <v>403911</v>
      </c>
      <c r="D431" s="30" t="str">
        <f>VLOOKUP(C431,'[2]DU LIEU'!A:E,2,0)</f>
        <v>Nguyễn Ngọc ánh</v>
      </c>
      <c r="E431" s="31">
        <f>VLOOKUP(C431,'[2]DU LIEU'!A:E,5,0)</f>
        <v>3800000</v>
      </c>
      <c r="F431" s="31">
        <v>3800000</v>
      </c>
      <c r="G431" s="31">
        <f t="shared" si="6"/>
        <v>0</v>
      </c>
      <c r="H431" s="32" t="s">
        <v>6708</v>
      </c>
      <c r="I431" s="42"/>
      <c r="J431" s="29"/>
      <c r="K431" s="29"/>
    </row>
    <row r="432" spans="1:11" ht="25.5">
      <c r="A432" s="44">
        <v>421</v>
      </c>
      <c r="B432" s="38">
        <v>42866</v>
      </c>
      <c r="C432" s="40">
        <v>381410</v>
      </c>
      <c r="D432" s="30" t="str">
        <f>VLOOKUP(C432,'[2]DU LIEU'!A:E,2,0)</f>
        <v xml:space="preserve">Ngô Thị Hà  </v>
      </c>
      <c r="E432" s="31">
        <f>VLOOKUP(C432,'[2]DU LIEU'!A:E,5,0)</f>
        <v>1400000</v>
      </c>
      <c r="F432" s="31">
        <v>1400000</v>
      </c>
      <c r="G432" s="31">
        <f t="shared" si="6"/>
        <v>0</v>
      </c>
      <c r="H432" s="32" t="s">
        <v>6709</v>
      </c>
      <c r="I432" s="42"/>
      <c r="J432" s="29"/>
      <c r="K432" s="29"/>
    </row>
    <row r="433" spans="1:11" ht="25.5">
      <c r="A433" s="44">
        <v>422</v>
      </c>
      <c r="B433" s="38">
        <v>42866</v>
      </c>
      <c r="C433" s="40">
        <v>380565</v>
      </c>
      <c r="D433" s="30" t="str">
        <f>VLOOKUP(C433,'[2]DU LIEU'!A:E,2,0)</f>
        <v xml:space="preserve">Bùi Thị Hà Duyên  </v>
      </c>
      <c r="E433" s="31">
        <f>VLOOKUP(C433,'[2]DU LIEU'!A:E,5,0)</f>
        <v>1800000</v>
      </c>
      <c r="F433" s="31">
        <v>1800000</v>
      </c>
      <c r="G433" s="31">
        <f t="shared" si="6"/>
        <v>0</v>
      </c>
      <c r="H433" s="32" t="s">
        <v>6710</v>
      </c>
      <c r="I433" s="42"/>
      <c r="J433" s="29"/>
      <c r="K433" s="29"/>
    </row>
    <row r="434" spans="1:11" ht="38.25">
      <c r="A434" s="44">
        <v>423</v>
      </c>
      <c r="B434" s="38">
        <v>42866</v>
      </c>
      <c r="C434" s="40">
        <v>380768</v>
      </c>
      <c r="D434" s="30" t="str">
        <f>VLOOKUP(C434,'[2]DU LIEU'!A:E,2,0)</f>
        <v xml:space="preserve">Đinh Viết Triển  </v>
      </c>
      <c r="E434" s="31">
        <f>VLOOKUP(C434,'[2]DU LIEU'!A:E,5,0)</f>
        <v>5000000</v>
      </c>
      <c r="F434" s="31">
        <v>5000000</v>
      </c>
      <c r="G434" s="31">
        <f t="shared" si="6"/>
        <v>0</v>
      </c>
      <c r="H434" s="32" t="s">
        <v>6711</v>
      </c>
      <c r="I434" s="42"/>
      <c r="J434" s="29"/>
      <c r="K434" s="29"/>
    </row>
    <row r="435" spans="1:11" ht="25.5">
      <c r="A435" s="44">
        <v>424</v>
      </c>
      <c r="B435" s="38">
        <v>42866</v>
      </c>
      <c r="C435" s="40">
        <v>403635</v>
      </c>
      <c r="D435" s="30" t="str">
        <f>VLOOKUP(C435,'[2]DU LIEU'!A:E,2,0)</f>
        <v>Bùi Thị Thùy Dung</v>
      </c>
      <c r="E435" s="31">
        <f>VLOOKUP(C435,'[2]DU LIEU'!A:E,5,0)</f>
        <v>3000000</v>
      </c>
      <c r="F435" s="31">
        <v>3000000</v>
      </c>
      <c r="G435" s="31">
        <f t="shared" si="6"/>
        <v>0</v>
      </c>
      <c r="H435" s="32" t="s">
        <v>6712</v>
      </c>
      <c r="I435" s="42"/>
      <c r="J435" s="29"/>
      <c r="K435" s="29"/>
    </row>
    <row r="436" spans="1:11">
      <c r="A436" s="44">
        <v>425</v>
      </c>
      <c r="B436" s="38">
        <v>42866</v>
      </c>
      <c r="C436" s="40" t="s">
        <v>6719</v>
      </c>
      <c r="D436" s="30" t="s">
        <v>6721</v>
      </c>
      <c r="E436" s="31">
        <f>F436</f>
        <v>2400000</v>
      </c>
      <c r="F436" s="31">
        <v>2400000</v>
      </c>
      <c r="G436" s="31">
        <f t="shared" si="6"/>
        <v>0</v>
      </c>
      <c r="H436" s="32" t="s">
        <v>6723</v>
      </c>
      <c r="I436" s="42"/>
      <c r="J436" s="29"/>
      <c r="K436" s="29"/>
    </row>
    <row r="437" spans="1:11">
      <c r="A437" s="44">
        <v>426</v>
      </c>
      <c r="B437" s="38">
        <v>42866</v>
      </c>
      <c r="C437" s="40" t="s">
        <v>6720</v>
      </c>
      <c r="D437" s="30" t="s">
        <v>6722</v>
      </c>
      <c r="E437" s="31">
        <f>F437</f>
        <v>3400000</v>
      </c>
      <c r="F437" s="31">
        <v>3400000</v>
      </c>
      <c r="G437" s="31">
        <f t="shared" si="6"/>
        <v>0</v>
      </c>
      <c r="H437" s="32" t="s">
        <v>6724</v>
      </c>
      <c r="I437" s="42"/>
      <c r="J437" s="29"/>
      <c r="K437" s="29"/>
    </row>
    <row r="438" spans="1:11" s="28" customFormat="1" ht="15" customHeight="1">
      <c r="A438" s="24"/>
      <c r="B438" s="90" t="s">
        <v>7</v>
      </c>
      <c r="C438" s="91"/>
      <c r="D438" s="92"/>
      <c r="E438" s="26">
        <f>E9+E11</f>
        <v>1860190000</v>
      </c>
      <c r="F438" s="26">
        <f>F9+F11</f>
        <v>1867530000</v>
      </c>
      <c r="G438" s="26">
        <f>G9+G11</f>
        <v>7340000</v>
      </c>
      <c r="H438" s="24"/>
      <c r="I438" s="24"/>
      <c r="J438" s="24"/>
      <c r="K438" s="24"/>
    </row>
  </sheetData>
  <mergeCells count="17">
    <mergeCell ref="B438:D438"/>
    <mergeCell ref="H7:H8"/>
    <mergeCell ref="I7:I8"/>
    <mergeCell ref="J7:J8"/>
    <mergeCell ref="K7:K8"/>
    <mergeCell ref="B9:D9"/>
    <mergeCell ref="B11:D11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94"/>
  <sheetViews>
    <sheetView topLeftCell="A76" workbookViewId="0">
      <selection activeCell="A13" sqref="A13:XFD9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577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>
        <f>F93</f>
        <v>391200000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5"/>
  <sheetViews>
    <sheetView topLeftCell="A109" workbookViewId="0">
      <selection activeCell="A13" sqref="A13:XFD1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578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  <row r="125" spans="1:11">
      <c r="F125" s="3">
        <f>F124</f>
        <v>404235000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opLeftCell="A89" workbookViewId="0">
      <selection activeCell="D94" sqref="D9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806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s="56" customFormat="1" ht="38.25">
      <c r="A11" s="48">
        <v>1</v>
      </c>
      <c r="B11" s="49">
        <v>42843</v>
      </c>
      <c r="C11" s="50" t="s">
        <v>2866</v>
      </c>
      <c r="D11" s="51" t="s">
        <v>990</v>
      </c>
      <c r="E11" s="52">
        <f>F11</f>
        <v>8040000</v>
      </c>
      <c r="F11" s="52">
        <v>8040000</v>
      </c>
      <c r="G11" s="52">
        <f>F11-E11</f>
        <v>0</v>
      </c>
      <c r="H11" s="53" t="s">
        <v>989</v>
      </c>
      <c r="I11" s="54" t="s">
        <v>2867</v>
      </c>
      <c r="J11" s="55"/>
      <c r="K11" s="55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  <row r="102" spans="1:11">
      <c r="F102" s="3">
        <f>F101</f>
        <v>369235000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3" sqref="A13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1175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>
        <f>F102+'20'!F89</f>
        <v>630620000</v>
      </c>
    </row>
    <row r="104" spans="1:11">
      <c r="F104" s="3">
        <f>F102+'20'!F89+'21'!F102</f>
        <v>978280000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0"/>
  <sheetViews>
    <sheetView topLeftCell="A77" workbookViewId="0">
      <selection activeCell="A18" sqref="A18:XFD8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1175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2" sqref="A12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1579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opLeftCell="A135" workbookViewId="0">
      <selection activeCell="A15" sqref="A15:XFD14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75" t="s">
        <v>1579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s="1" customFormat="1">
      <c r="A6" s="76" t="s">
        <v>2</v>
      </c>
      <c r="B6" s="77"/>
      <c r="C6" s="77"/>
      <c r="D6" s="77"/>
      <c r="E6" s="78"/>
      <c r="F6" s="79" t="s">
        <v>3</v>
      </c>
      <c r="G6" s="80"/>
      <c r="H6" s="80"/>
      <c r="I6" s="80"/>
      <c r="J6" s="80"/>
      <c r="K6" s="80"/>
    </row>
    <row r="7" spans="1:11">
      <c r="A7" s="81" t="s">
        <v>4</v>
      </c>
      <c r="B7" s="86" t="s">
        <v>22</v>
      </c>
      <c r="C7" s="82" t="s">
        <v>5</v>
      </c>
      <c r="D7" s="83" t="s">
        <v>6</v>
      </c>
      <c r="E7" s="84" t="s">
        <v>7</v>
      </c>
      <c r="F7" s="85" t="s">
        <v>8</v>
      </c>
      <c r="G7" s="85" t="s">
        <v>9</v>
      </c>
      <c r="H7" s="74" t="s">
        <v>14</v>
      </c>
      <c r="I7" s="73" t="s">
        <v>10</v>
      </c>
      <c r="J7" s="74" t="s">
        <v>11</v>
      </c>
      <c r="K7" s="74" t="s">
        <v>12</v>
      </c>
    </row>
    <row r="8" spans="1:11">
      <c r="A8" s="81"/>
      <c r="B8" s="87"/>
      <c r="C8" s="82"/>
      <c r="D8" s="83"/>
      <c r="E8" s="84"/>
      <c r="F8" s="85"/>
      <c r="G8" s="85"/>
      <c r="H8" s="74"/>
      <c r="I8" s="73"/>
      <c r="J8" s="74"/>
      <c r="K8" s="74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>
        <f>F146</f>
        <v>572350000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  <vt:lpstr>4.5</vt:lpstr>
      <vt:lpstr>5-6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2017-05-12T02:36:56Z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