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4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  <sheet name="4.5" sheetId="38" r:id="rId15"/>
  </sheets>
  <externalReferences>
    <externalReference r:id="rId16"/>
    <externalReference r:id="rId17"/>
  </externalReferences>
  <definedNames>
    <definedName name="_xlnm._FilterDatabase" localSheetId="0" hidden="1">'10.4 - 12.4'!$A$9:$K$216</definedName>
    <definedName name="_xlnm._FilterDatabase" localSheetId="1" hidden="1">'13'!$A$12:$K$12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'27'!$A$12:$K$12</definedName>
    <definedName name="_xlnm._FilterDatabase" localSheetId="12" hidden="1">'28'!$A$12:$K$139</definedName>
    <definedName name="_xlnm._FilterDatabase" localSheetId="13" hidden="1">'29.4-3.5'!$A$12:$K$286</definedName>
    <definedName name="_xlnm._FilterDatabase" localSheetId="14" hidden="1">'4.5'!$A$22:$K$22</definedName>
  </definedNames>
  <calcPr calcId="124519"/>
</workbook>
</file>

<file path=xl/calcChain.xml><?xml version="1.0" encoding="utf-8"?>
<calcChain xmlns="http://schemas.openxmlformats.org/spreadsheetml/2006/main">
  <c r="F22" i="38"/>
  <c r="F9"/>
  <c r="E341"/>
  <c r="F341" l="1"/>
  <c r="F343" s="1"/>
  <c r="D34" l="1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23"/>
  <c r="E23"/>
  <c r="G23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0"/>
  <c r="E10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26"/>
  <c r="E26"/>
  <c r="G26" s="1"/>
  <c r="D141"/>
  <c r="E141"/>
  <c r="G141" s="1"/>
  <c r="D142"/>
  <c r="E142"/>
  <c r="G142" s="1"/>
  <c r="D29"/>
  <c r="E29"/>
  <c r="G29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25"/>
  <c r="E25"/>
  <c r="G25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27"/>
  <c r="E27"/>
  <c r="G27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11"/>
  <c r="E11"/>
  <c r="G11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246"/>
  <c r="E246"/>
  <c r="G246" s="1"/>
  <c r="D247"/>
  <c r="E247"/>
  <c r="G247" s="1"/>
  <c r="D248"/>
  <c r="E248"/>
  <c r="G248" s="1"/>
  <c r="D249"/>
  <c r="E249"/>
  <c r="G249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255"/>
  <c r="E255"/>
  <c r="G255" s="1"/>
  <c r="D256"/>
  <c r="E256"/>
  <c r="G256" s="1"/>
  <c r="D28"/>
  <c r="E28"/>
  <c r="G28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30"/>
  <c r="E30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12"/>
  <c r="E12"/>
  <c r="G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13"/>
  <c r="E13"/>
  <c r="G13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334"/>
  <c r="E334"/>
  <c r="G334" s="1"/>
  <c r="D335"/>
  <c r="E335"/>
  <c r="G335" s="1"/>
  <c r="D24"/>
  <c r="E24"/>
  <c r="G24" s="1"/>
  <c r="D336"/>
  <c r="E336"/>
  <c r="G336" s="1"/>
  <c r="D337"/>
  <c r="E337"/>
  <c r="G337" s="1"/>
  <c r="D338"/>
  <c r="E338"/>
  <c r="G338" s="1"/>
  <c r="D339"/>
  <c r="E339"/>
  <c r="G339" s="1"/>
  <c r="D340"/>
  <c r="E340"/>
  <c r="G340" s="1"/>
  <c r="E33"/>
  <c r="G33" s="1"/>
  <c r="D33"/>
  <c r="F12" i="37"/>
  <c r="G282"/>
  <c r="G283"/>
  <c r="F283"/>
  <c r="F282"/>
  <c r="G10" i="38" l="1"/>
  <c r="G9" s="1"/>
  <c r="E9"/>
  <c r="F30"/>
  <c r="G30" s="1"/>
  <c r="G22" s="1"/>
  <c r="G341" s="1"/>
  <c r="E22"/>
  <c r="F12" i="22" l="1"/>
  <c r="F9" i="35"/>
  <c r="F12"/>
  <c r="F137" i="36"/>
  <c r="F12"/>
  <c r="F9"/>
  <c r="F98" i="35"/>
  <c r="F111" i="34"/>
  <c r="F126" i="33"/>
  <c r="F147" i="32"/>
  <c r="F104" i="27"/>
  <c r="F103"/>
  <c r="F102" i="25"/>
  <c r="F125" i="24"/>
  <c r="F94" i="29"/>
  <c r="E9" i="21"/>
  <c r="F9"/>
  <c r="F12"/>
  <c r="E11" i="25"/>
  <c r="G12" i="37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D14" i="36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E12" i="35"/>
  <c r="G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G89" i="34"/>
  <c r="D13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F11" i="30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G11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E11" i="30" l="1"/>
  <c r="E89" s="1"/>
  <c r="E9" i="36"/>
  <c r="F284" i="37"/>
  <c r="G284"/>
  <c r="E284"/>
  <c r="G12" i="36"/>
  <c r="G137" s="1"/>
  <c r="E12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G89" i="30"/>
  <c r="F89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16"/>
  <c r="G46"/>
  <c r="G59"/>
  <c r="E20" i="21"/>
  <c r="G20" s="1"/>
  <c r="E22"/>
  <c r="G22" s="1"/>
  <c r="E21"/>
  <c r="F216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68" s="1"/>
  <c r="F68"/>
  <c r="F70" s="1"/>
  <c r="G12"/>
  <c r="G68" s="1"/>
  <c r="E12" i="21"/>
  <c r="E216" s="1"/>
  <c r="G21"/>
  <c r="G12" s="1"/>
  <c r="G9" s="1"/>
  <c r="G216" s="1"/>
  <c r="F138" i="36" l="1"/>
  <c r="F140" s="1"/>
</calcChain>
</file>

<file path=xl/sharedStrings.xml><?xml version="1.0" encoding="utf-8"?>
<sst xmlns="http://schemas.openxmlformats.org/spreadsheetml/2006/main" count="3554" uniqueCount="3201">
  <si>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</si>
  <si>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</si>
  <si>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</si>
  <si>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</si>
  <si>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</si>
  <si>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</si>
  <si>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</si>
  <si>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</si>
  <si>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</si>
  <si>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</si>
  <si>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</si>
  <si>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</si>
  <si>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</si>
  <si>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</si>
  <si>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</si>
  <si>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</si>
  <si>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</si>
  <si>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</si>
  <si>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</si>
  <si>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</si>
  <si>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</si>
  <si>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</si>
  <si>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</si>
  <si>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</si>
  <si>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</si>
  <si>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</si>
  <si>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</si>
  <si>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</si>
  <si>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</si>
  <si>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</si>
  <si>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</si>
  <si>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</si>
  <si>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</si>
  <si>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</si>
  <si>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</si>
  <si>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</si>
  <si>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</si>
  <si>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</si>
  <si>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</si>
  <si>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</si>
  <si>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</si>
  <si>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</si>
  <si>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</si>
  <si>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</si>
  <si>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</si>
  <si>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</si>
  <si>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</si>
  <si>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</si>
  <si>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</si>
  <si>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</si>
  <si>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</si>
  <si>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</si>
  <si>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</si>
  <si>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</si>
  <si>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</si>
  <si>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</si>
  <si>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</si>
  <si>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</si>
  <si>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</si>
  <si>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</si>
  <si>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</si>
  <si>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</si>
  <si>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</si>
  <si>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</si>
  <si>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</si>
  <si>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</si>
  <si>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</si>
  <si>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</si>
  <si>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</si>
  <si>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</si>
  <si>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</si>
  <si>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</si>
  <si>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</si>
  <si>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</si>
  <si>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</si>
  <si>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</si>
  <si>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</si>
  <si>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</si>
  <si>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</si>
  <si>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</si>
  <si>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</si>
  <si>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</si>
  <si>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</si>
  <si>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</si>
  <si>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</si>
  <si>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</si>
  <si>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</si>
  <si>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</si>
  <si>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</si>
  <si>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</si>
  <si>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</si>
  <si>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</si>
  <si>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</si>
  <si>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</si>
  <si>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</si>
  <si>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</si>
  <si>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</si>
  <si>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</si>
  <si>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</si>
  <si>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</si>
  <si>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</si>
  <si>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</si>
  <si>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</si>
  <si>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</si>
  <si>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</si>
  <si>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</si>
  <si>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</si>
  <si>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</si>
  <si>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</si>
  <si>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</si>
  <si>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</si>
  <si>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</si>
  <si>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</si>
  <si>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</si>
  <si>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</si>
  <si>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</si>
  <si>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</si>
  <si>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</si>
  <si>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</si>
  <si>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</si>
  <si>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</si>
  <si>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</si>
  <si>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</si>
  <si>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</si>
  <si>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</si>
  <si>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</si>
  <si>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</si>
  <si>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</si>
  <si>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</si>
  <si>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</si>
  <si>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</si>
  <si>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</si>
  <si>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</si>
  <si>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</si>
  <si>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</si>
  <si>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</si>
  <si>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</si>
  <si>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</si>
  <si>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</si>
  <si>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</si>
  <si>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</si>
  <si>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</si>
  <si>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</si>
  <si>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</si>
  <si>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</si>
  <si>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</si>
  <si>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</si>
  <si>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</si>
  <si>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</si>
  <si>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</si>
  <si>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</si>
  <si>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</si>
  <si>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</si>
  <si>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</si>
  <si>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</si>
  <si>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</si>
  <si>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</si>
  <si>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</si>
  <si>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</si>
  <si>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</si>
  <si>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</si>
  <si>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</si>
  <si>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</si>
  <si>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</si>
  <si>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</si>
  <si>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</si>
  <si>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</si>
  <si>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</si>
  <si>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</si>
  <si>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</si>
  <si>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</si>
  <si>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</si>
  <si>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</si>
  <si>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</si>
  <si>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</si>
  <si>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</si>
  <si>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</si>
  <si>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</si>
  <si>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</si>
  <si>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</si>
  <si>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</si>
  <si>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</si>
  <si>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</si>
  <si>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</si>
  <si>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</si>
  <si>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</si>
  <si>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</si>
  <si>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</si>
  <si>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</si>
  <si>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</si>
  <si>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</si>
  <si>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</si>
  <si>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</si>
  <si>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</si>
  <si>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</si>
  <si>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</si>
  <si>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</si>
  <si>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</si>
  <si>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</si>
  <si>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</si>
  <si>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</si>
  <si>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</si>
  <si>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</si>
  <si>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</si>
  <si>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</si>
  <si>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</si>
  <si>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</si>
  <si>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</si>
  <si>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</si>
  <si>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</si>
  <si>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</si>
  <si>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</si>
  <si>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</si>
  <si>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</si>
  <si>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</si>
  <si>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</si>
  <si>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</si>
  <si>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</si>
  <si>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</si>
  <si>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</si>
  <si>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</si>
  <si>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</si>
  <si>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</si>
  <si>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</si>
  <si>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</si>
  <si>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</si>
  <si>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</si>
  <si>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</si>
  <si>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</si>
  <si>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</si>
  <si>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</si>
  <si>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</si>
  <si>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</si>
  <si>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</si>
  <si>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</si>
  <si>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</si>
  <si>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</si>
  <si>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</si>
  <si>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</si>
  <si>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</si>
  <si>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</si>
  <si>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</si>
  <si>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</si>
  <si>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</si>
  <si>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</si>
  <si>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</si>
  <si>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</si>
  <si>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</si>
  <si>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</si>
  <si>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</si>
  <si>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</si>
  <si>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</si>
  <si>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</si>
  <si>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</si>
  <si>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</si>
  <si>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</si>
  <si>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</si>
  <si>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</si>
  <si>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</si>
  <si>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</si>
  <si>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</si>
  <si>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</si>
  <si>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</si>
  <si>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</si>
  <si>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</si>
  <si>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</si>
  <si>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</si>
  <si>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</si>
  <si>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</si>
  <si>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</si>
  <si>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</si>
  <si>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</si>
  <si>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</si>
  <si>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</si>
  <si>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</si>
  <si>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</si>
  <si>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</si>
  <si>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</si>
  <si>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</si>
  <si>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</si>
  <si>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</si>
  <si>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</si>
  <si>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</si>
  <si>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</si>
  <si>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</si>
  <si>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</si>
  <si>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</si>
  <si>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</si>
  <si>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</si>
  <si>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</si>
  <si>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</si>
  <si>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</si>
  <si>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</si>
  <si>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</si>
  <si>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</si>
  <si>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</si>
  <si>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</si>
  <si>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</si>
  <si>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</si>
  <si>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</si>
  <si>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</si>
  <si>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</si>
  <si>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</si>
  <si>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</si>
  <si>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</si>
  <si>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</si>
  <si>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</si>
  <si>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</si>
  <si>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</si>
  <si>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</si>
  <si>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</si>
  <si>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</si>
  <si>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</si>
  <si>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</si>
  <si>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</si>
  <si>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</si>
  <si>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</si>
  <si>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</si>
  <si>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</si>
  <si>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</si>
  <si>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</si>
  <si>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</si>
  <si>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</si>
  <si>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</si>
  <si>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</si>
  <si>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</si>
  <si>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</si>
  <si>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</si>
  <si>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</si>
  <si>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</si>
  <si>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</si>
  <si>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</si>
  <si>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</si>
  <si>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</si>
  <si>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</si>
  <si>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</si>
  <si>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</si>
  <si>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</si>
  <si>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</si>
  <si>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</si>
  <si>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</si>
  <si>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</si>
  <si>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</si>
  <si>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</si>
  <si>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</si>
  <si>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</si>
  <si>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</si>
  <si>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</si>
  <si>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</si>
  <si>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</si>
  <si>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</si>
  <si>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</si>
  <si>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</si>
  <si>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</si>
  <si>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</si>
  <si>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</si>
  <si>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</si>
  <si>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</si>
  <si>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</si>
  <si>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</si>
  <si>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</si>
  <si>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</si>
  <si>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</si>
  <si>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</si>
  <si>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</si>
  <si>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</si>
  <si>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</si>
  <si>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</si>
  <si>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</si>
  <si>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</si>
  <si>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</si>
  <si>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</si>
  <si>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</si>
  <si>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</si>
  <si>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</si>
  <si>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</si>
  <si>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</si>
  <si>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</si>
  <si>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</si>
  <si>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</si>
  <si>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</si>
  <si>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</si>
  <si>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</si>
  <si>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</si>
  <si>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</si>
  <si>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</si>
  <si>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</si>
  <si>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</si>
  <si>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</si>
  <si>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</si>
  <si>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</si>
  <si>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</si>
  <si>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</si>
  <si>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</si>
  <si>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</si>
  <si>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</si>
  <si>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</si>
  <si>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</si>
  <si>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</si>
  <si>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</si>
  <si>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</si>
  <si>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</si>
  <si>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</si>
  <si>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</si>
  <si>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</si>
  <si>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</si>
  <si>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</si>
  <si>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</si>
  <si>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</si>
  <si>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</si>
  <si>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</si>
  <si>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</si>
  <si>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</si>
  <si>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</si>
  <si>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</si>
  <si>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</si>
  <si>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</si>
  <si>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</si>
  <si>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</si>
  <si>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</si>
  <si>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</si>
  <si>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</si>
  <si>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</si>
  <si>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</si>
  <si>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</si>
  <si>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</si>
  <si>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</si>
  <si>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</si>
  <si>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</si>
  <si>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</si>
  <si>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</si>
  <si>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</si>
  <si>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</si>
  <si>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</si>
  <si>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</si>
  <si>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</si>
  <si>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</si>
  <si>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</si>
  <si>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</si>
  <si>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</si>
  <si>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</si>
  <si>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</si>
  <si>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</si>
  <si>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</si>
  <si>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</si>
  <si>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</si>
  <si>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</si>
  <si>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</si>
  <si>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</si>
  <si>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</si>
  <si>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</si>
  <si>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</si>
  <si>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</si>
  <si>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</si>
  <si>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</si>
  <si>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</si>
  <si>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</si>
  <si>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</si>
  <si>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</si>
  <si>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</si>
  <si>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</si>
  <si>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</si>
  <si>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</si>
  <si>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</si>
  <si>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</si>
  <si>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</si>
  <si>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</si>
  <si>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</si>
  <si>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</si>
  <si>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</si>
  <si>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</si>
  <si>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</si>
  <si>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</si>
  <si>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</si>
  <si>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</si>
  <si>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</si>
  <si>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</si>
  <si>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</si>
  <si>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</si>
  <si>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</si>
  <si>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</si>
  <si>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</si>
  <si>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</si>
  <si>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</si>
  <si>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</si>
  <si>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</si>
  <si>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</si>
  <si>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</si>
  <si>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</si>
  <si>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</si>
  <si>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</si>
  <si>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</si>
  <si>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</si>
  <si>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</si>
  <si>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</si>
  <si>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</si>
  <si>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</si>
  <si>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</si>
  <si>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</si>
  <si>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</si>
  <si>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</si>
  <si>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</si>
  <si>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</si>
  <si>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</si>
  <si>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</si>
  <si>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</si>
  <si>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</si>
  <si>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</si>
  <si>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</si>
  <si>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</si>
  <si>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</si>
  <si>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</si>
  <si>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</si>
  <si>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</si>
  <si>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</si>
  <si>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</si>
  <si>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</si>
  <si>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</si>
  <si>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</si>
  <si>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</si>
  <si>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</si>
  <si>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</si>
  <si>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</si>
  <si>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</si>
  <si>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</si>
  <si>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</si>
  <si>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</si>
  <si>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</si>
  <si>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</si>
  <si>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</si>
  <si>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</si>
  <si>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</si>
  <si>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</si>
  <si>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</si>
  <si>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</si>
  <si>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</si>
  <si>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</si>
  <si>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</si>
  <si>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</si>
  <si>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</si>
  <si>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</si>
  <si>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</si>
  <si>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</si>
  <si>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</si>
  <si>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</si>
  <si>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</si>
  <si>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</si>
  <si>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</si>
  <si>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</si>
  <si>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</si>
  <si>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</si>
  <si>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</si>
  <si>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</si>
  <si>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</si>
  <si>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</si>
  <si>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</si>
  <si>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</si>
  <si>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</si>
  <si>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</si>
  <si>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</si>
  <si>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</si>
  <si>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</si>
  <si>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</si>
  <si>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</si>
  <si>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</si>
  <si>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</si>
  <si>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</si>
  <si>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</si>
  <si>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</si>
  <si>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</si>
  <si>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</si>
  <si>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</si>
  <si>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</si>
  <si>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</si>
  <si>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</si>
  <si>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</si>
  <si>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</si>
  <si>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</si>
  <si>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</si>
  <si>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</si>
  <si>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</si>
  <si>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</si>
  <si>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</si>
  <si>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</si>
  <si>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</si>
  <si>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</si>
  <si>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</si>
  <si>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</si>
  <si>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</si>
  <si>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</si>
  <si>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</si>
  <si>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</si>
  <si>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</si>
  <si>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</si>
  <si>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</si>
  <si>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</si>
  <si>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</si>
  <si>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</si>
  <si>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</si>
  <si>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</si>
  <si>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</si>
  <si>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</si>
  <si>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</si>
  <si>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</si>
  <si>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</si>
  <si>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</si>
  <si>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</si>
  <si>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</si>
  <si>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</si>
  <si>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</si>
  <si>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</si>
  <si>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</si>
  <si>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</si>
  <si>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</si>
  <si>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</si>
  <si>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</si>
  <si>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</si>
  <si>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</si>
  <si>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</si>
  <si>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</si>
  <si>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</si>
  <si>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</si>
  <si>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</si>
  <si>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</si>
  <si>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</si>
  <si>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</si>
  <si>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</si>
  <si>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</si>
  <si>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</si>
  <si>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</si>
  <si>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</si>
  <si>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</si>
  <si>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</si>
  <si>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</si>
  <si>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</si>
  <si>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</si>
  <si>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</si>
  <si>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</si>
  <si>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</si>
  <si>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</si>
  <si>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</si>
  <si>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</si>
  <si>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</si>
  <si>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</si>
  <si>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</si>
  <si>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</si>
  <si>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</si>
  <si>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</si>
  <si>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</si>
  <si>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</si>
  <si>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</si>
  <si>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</si>
  <si>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</si>
  <si>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</si>
  <si>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</si>
  <si>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</si>
  <si>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</si>
  <si>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</si>
  <si>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</si>
  <si>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</si>
  <si>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</si>
  <si>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</si>
  <si>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</si>
  <si>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</si>
  <si>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</si>
  <si>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</si>
  <si>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</si>
  <si>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</si>
  <si>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</si>
  <si>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</si>
  <si>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</si>
  <si>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</si>
  <si>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</si>
  <si>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</si>
  <si>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</si>
  <si>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</si>
  <si>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</si>
  <si>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</si>
  <si>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</si>
  <si>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</si>
  <si>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</si>
  <si>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</si>
  <si>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</si>
  <si>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</si>
  <si>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</si>
  <si>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</si>
  <si>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</si>
  <si>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</si>
  <si>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</si>
  <si>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</si>
  <si>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</si>
  <si>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</si>
  <si>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</si>
  <si>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</si>
  <si>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</si>
  <si>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</si>
  <si>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</si>
  <si>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</si>
  <si>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</si>
  <si>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</si>
  <si>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</si>
  <si>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</si>
  <si>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</si>
  <si>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</si>
  <si>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</si>
  <si>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</si>
  <si>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</si>
  <si>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</si>
  <si>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</si>
  <si>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</si>
  <si>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</si>
  <si>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</si>
  <si>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</si>
  <si>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</si>
  <si>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</si>
  <si>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</si>
  <si>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</si>
  <si>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</si>
  <si>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</si>
  <si>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</si>
  <si>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</si>
  <si>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</si>
  <si>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</si>
  <si>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</si>
  <si>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</si>
  <si>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</si>
  <si>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</si>
  <si>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</si>
  <si>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</si>
  <si>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</si>
  <si>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</si>
  <si>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</si>
  <si>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</si>
  <si>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</si>
  <si>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</si>
  <si>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</si>
  <si>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</si>
  <si>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</si>
  <si>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</si>
  <si>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</si>
  <si>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</si>
  <si>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</si>
  <si>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</si>
  <si>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</si>
  <si>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</si>
  <si>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</si>
  <si>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</si>
  <si>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</si>
  <si>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</si>
  <si>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</si>
  <si>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</si>
  <si>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</si>
  <si>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</si>
  <si>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</si>
  <si>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</si>
  <si>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</si>
  <si>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</si>
  <si>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</si>
  <si>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</si>
  <si>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</si>
  <si>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</si>
  <si>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</si>
  <si>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</si>
  <si>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</si>
  <si>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</si>
  <si>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</si>
  <si>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</si>
  <si>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</si>
  <si>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</si>
  <si>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</si>
  <si>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</si>
  <si>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</si>
  <si>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</si>
  <si>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</si>
  <si>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</si>
  <si>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</si>
  <si>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</si>
  <si>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</si>
  <si>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</si>
  <si>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</si>
  <si>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</si>
  <si>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</si>
  <si>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</si>
  <si>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</si>
  <si>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</si>
  <si>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</si>
  <si>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</si>
  <si>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</si>
  <si>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</si>
  <si>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</si>
  <si>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</si>
  <si>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</si>
  <si>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</si>
  <si>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</si>
  <si>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</si>
  <si>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</si>
  <si>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</si>
  <si>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</si>
  <si>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</si>
  <si>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</si>
  <si>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</si>
  <si>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</si>
  <si>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</si>
  <si>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</si>
  <si>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</si>
  <si>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</si>
  <si>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</si>
  <si>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</si>
  <si>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</si>
  <si>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</si>
  <si>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</si>
  <si>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</si>
  <si>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</si>
  <si>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</si>
  <si>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</si>
  <si>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</si>
  <si>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</si>
  <si>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</si>
  <si>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</si>
  <si>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</si>
  <si>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</si>
  <si>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</si>
  <si>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</si>
  <si>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</si>
  <si>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</si>
  <si>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</si>
  <si>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</si>
  <si>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</si>
  <si>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</si>
  <si>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</si>
  <si>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</si>
  <si>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</si>
  <si>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</si>
  <si>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</si>
  <si>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</si>
  <si>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</si>
  <si>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</si>
  <si>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</si>
  <si>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</si>
  <si>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</si>
  <si>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</si>
  <si>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</si>
  <si>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</si>
  <si>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</si>
  <si>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</si>
  <si>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</si>
  <si>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</si>
  <si>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</si>
  <si>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</si>
  <si>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</si>
  <si>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</si>
  <si>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</si>
  <si>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</si>
  <si>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</si>
  <si>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</si>
  <si>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</si>
  <si>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</si>
  <si>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</si>
  <si>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</si>
  <si>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</si>
  <si>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</si>
  <si>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</si>
  <si>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</si>
  <si>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</si>
  <si>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</si>
  <si>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</si>
  <si>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</si>
  <si>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</si>
  <si>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</si>
  <si>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</si>
  <si>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</si>
  <si>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</si>
  <si>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</si>
  <si>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</si>
  <si>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</si>
  <si>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</si>
  <si>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</si>
  <si>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</si>
  <si>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</si>
  <si>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</si>
  <si>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</si>
  <si>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</si>
  <si>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</si>
  <si>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</si>
  <si>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</si>
  <si>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</si>
  <si>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</si>
  <si>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</si>
  <si>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</si>
  <si>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</si>
  <si>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</si>
  <si>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</si>
  <si>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</si>
  <si>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</si>
  <si>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</si>
  <si>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</si>
  <si>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</si>
  <si>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</si>
  <si>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</si>
  <si>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</si>
  <si>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</si>
  <si>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</si>
  <si>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</si>
  <si>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</si>
  <si>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</si>
  <si>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</si>
  <si>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</si>
  <si>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</si>
  <si>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</si>
  <si>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</si>
  <si>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</si>
  <si>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</si>
  <si>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</si>
  <si>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</si>
  <si>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</si>
  <si>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</si>
  <si>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</si>
  <si>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</si>
  <si>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</si>
  <si>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</si>
  <si>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</si>
  <si>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</si>
  <si>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</si>
  <si>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</si>
  <si>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</si>
  <si>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</si>
  <si>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</si>
  <si>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</si>
  <si>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</si>
  <si>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</si>
  <si>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</si>
  <si>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</si>
  <si>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</si>
  <si>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</si>
  <si>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</si>
  <si>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</si>
  <si>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</si>
  <si>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</si>
  <si>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</si>
  <si>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</si>
  <si>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</si>
  <si>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</si>
  <si>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</si>
  <si>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</si>
  <si>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</si>
  <si>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</si>
  <si>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</si>
  <si>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</si>
  <si>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</si>
  <si>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</si>
  <si>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</si>
  <si>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</si>
  <si>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</si>
  <si>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</si>
  <si>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</si>
  <si>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</si>
  <si>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</si>
  <si>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</si>
  <si>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</si>
  <si>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</si>
  <si>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</si>
  <si>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</si>
  <si>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</si>
  <si>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</si>
  <si>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</si>
  <si>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</si>
  <si>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</si>
  <si>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</si>
  <si>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</si>
  <si>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</si>
  <si>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</si>
  <si>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</si>
  <si>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</si>
  <si>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</si>
  <si>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</si>
  <si>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</si>
  <si>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</si>
  <si>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</si>
  <si>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</si>
  <si>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</si>
  <si>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</si>
  <si>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</si>
  <si>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</si>
  <si>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</si>
  <si>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</si>
  <si>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</si>
  <si>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</si>
  <si>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</si>
  <si>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</si>
  <si>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</si>
  <si>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</si>
  <si>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</si>
  <si>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</si>
  <si>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</si>
  <si>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</si>
  <si>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</si>
  <si>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</si>
  <si>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</si>
  <si>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</si>
  <si>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</si>
  <si>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</si>
  <si>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</si>
  <si>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</si>
  <si>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</si>
  <si>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</si>
  <si>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</si>
  <si>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</si>
  <si>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</si>
  <si>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</si>
  <si>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</si>
  <si>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</si>
  <si>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</si>
  <si>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</si>
  <si>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</si>
  <si>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</si>
  <si>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</si>
  <si>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</si>
  <si>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</si>
  <si>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</si>
  <si>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</si>
  <si>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</si>
  <si>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</si>
  <si>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</si>
  <si>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</si>
  <si>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</si>
  <si>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</si>
  <si>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</si>
  <si>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</si>
  <si>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</si>
  <si>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</si>
  <si>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</si>
  <si>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</si>
  <si>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</si>
  <si>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</si>
  <si>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</si>
  <si>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</si>
  <si>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</si>
  <si>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</si>
  <si>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</si>
  <si>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</si>
  <si>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</si>
  <si>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</si>
  <si>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</si>
  <si>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</si>
  <si>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</si>
  <si>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</si>
  <si>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</si>
  <si>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</si>
  <si>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</si>
  <si>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</si>
  <si>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</si>
  <si>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</si>
  <si>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</si>
  <si>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</si>
  <si>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</si>
  <si>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</si>
  <si>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</si>
  <si>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</si>
  <si>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</si>
  <si>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</si>
  <si>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</si>
  <si>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</si>
  <si>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</si>
  <si>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</si>
  <si>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</si>
  <si>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</si>
  <si>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</si>
  <si>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</si>
  <si>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</si>
  <si>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</si>
  <si>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</si>
  <si>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</si>
  <si>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</si>
  <si>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</si>
  <si>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</si>
  <si>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</si>
  <si>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</si>
  <si>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</si>
  <si>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</si>
  <si>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</si>
  <si>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</si>
  <si>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</si>
  <si>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</si>
  <si>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</si>
  <si>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</si>
  <si>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</si>
  <si>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</si>
  <si>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</si>
  <si>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</si>
  <si>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</si>
  <si>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</si>
  <si>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</si>
  <si>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</si>
  <si>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</si>
  <si>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</si>
  <si>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</si>
  <si>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</si>
  <si>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</si>
  <si>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</si>
  <si>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</si>
  <si>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</si>
  <si>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</si>
  <si>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</si>
  <si>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</si>
  <si>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</si>
  <si>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</si>
  <si>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</si>
  <si>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</si>
  <si>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</si>
  <si>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</si>
  <si>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</si>
  <si>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</si>
  <si>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</si>
  <si>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</si>
  <si>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</si>
  <si>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</si>
  <si>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</si>
  <si>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</si>
  <si>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</si>
  <si>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</si>
  <si>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</si>
  <si>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</si>
  <si>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</si>
  <si>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</si>
  <si>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</si>
  <si>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</si>
  <si>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</si>
  <si>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</si>
  <si>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</si>
  <si>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</si>
  <si>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</si>
  <si>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</si>
  <si>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</si>
  <si>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</si>
  <si>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</si>
  <si>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</si>
  <si>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</si>
  <si>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</si>
  <si>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</si>
  <si>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</si>
  <si>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</si>
  <si>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</si>
  <si>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</si>
  <si>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</si>
  <si>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</si>
  <si>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</si>
  <si>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</si>
  <si>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</si>
  <si>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</si>
  <si>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</si>
  <si>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</si>
  <si>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</si>
  <si>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</si>
  <si>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</si>
  <si>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</si>
  <si>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</si>
  <si>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</si>
  <si>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</si>
  <si>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</si>
  <si>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</si>
  <si>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</si>
  <si>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</si>
  <si>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</si>
  <si>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</si>
  <si>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</si>
  <si>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</si>
  <si>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</si>
  <si>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</si>
  <si>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</si>
  <si>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</si>
  <si>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</si>
  <si>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</si>
  <si>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</si>
  <si>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</si>
  <si>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</si>
  <si>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</si>
  <si>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</si>
  <si>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</si>
  <si>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</si>
  <si>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</si>
  <si>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</si>
  <si>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</si>
  <si>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</si>
  <si>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</si>
  <si>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</si>
  <si>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</si>
  <si>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</si>
  <si>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</si>
  <si>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</si>
  <si>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</si>
  <si>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</si>
  <si>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</si>
  <si>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</si>
  <si>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</si>
  <si>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</si>
  <si>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</si>
  <si>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</si>
  <si>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</si>
  <si>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</si>
  <si>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</si>
  <si>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</si>
  <si>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</si>
  <si>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</si>
  <si>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</si>
  <si>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</si>
  <si>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</si>
  <si>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</si>
  <si>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</si>
  <si>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</si>
  <si>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</si>
  <si>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</si>
  <si>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</si>
  <si>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</si>
  <si>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</si>
  <si>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</si>
  <si>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</si>
  <si>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</si>
  <si>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</si>
  <si>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</si>
  <si>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</si>
  <si>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</si>
  <si>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</si>
  <si>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</si>
  <si>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</si>
  <si>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</si>
  <si>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</si>
  <si>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</si>
  <si>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</si>
  <si>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</si>
  <si>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</si>
  <si>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</si>
  <si>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</si>
  <si>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</si>
  <si>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</si>
  <si>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</si>
  <si>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</si>
  <si>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</si>
  <si>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</si>
  <si>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</si>
  <si>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</si>
  <si>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</si>
  <si>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</si>
  <si>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</si>
  <si>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</si>
  <si>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</si>
  <si>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</si>
  <si>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</si>
  <si>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</si>
  <si>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</si>
  <si>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</si>
  <si>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</si>
  <si>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</si>
  <si>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</si>
  <si>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</si>
  <si>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</si>
  <si>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</si>
  <si>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</si>
  <si>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</si>
  <si>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</si>
  <si>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</si>
  <si>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</si>
  <si>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</si>
  <si>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</si>
  <si>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</si>
  <si>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</si>
  <si>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</si>
  <si>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</si>
  <si>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</si>
  <si>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</si>
  <si>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</si>
  <si>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</si>
  <si>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</si>
  <si>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</si>
  <si>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</si>
  <si>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</si>
  <si>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</si>
  <si>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</si>
  <si>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</si>
  <si>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</si>
  <si>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</si>
  <si>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</si>
  <si>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</si>
  <si>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</si>
  <si>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</si>
  <si>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</si>
  <si>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</si>
  <si>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</si>
  <si>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</si>
  <si>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</si>
  <si>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</si>
  <si>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</si>
  <si>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</si>
  <si>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</si>
  <si>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</si>
  <si>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</si>
  <si>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</si>
  <si>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</si>
  <si>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</si>
  <si>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</si>
  <si>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</si>
  <si>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</si>
  <si>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</si>
  <si>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</si>
  <si>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</si>
  <si>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</si>
  <si>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</si>
  <si>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</si>
  <si>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</si>
  <si>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</si>
  <si>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</si>
  <si>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</si>
  <si>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</si>
  <si>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</si>
  <si>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</si>
  <si>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</si>
  <si>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</si>
  <si>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</si>
  <si>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</si>
  <si>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</si>
  <si>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</si>
  <si>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</si>
  <si>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</si>
  <si>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</si>
  <si>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</si>
  <si>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</si>
  <si>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</si>
  <si>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</si>
  <si>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</si>
  <si>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</si>
  <si>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</si>
  <si>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</si>
  <si>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</si>
  <si>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</si>
  <si>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</si>
  <si>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</si>
  <si>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</si>
  <si>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</si>
  <si>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</si>
  <si>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</si>
  <si>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</si>
  <si>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</si>
  <si>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</si>
  <si>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</si>
  <si>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</si>
  <si>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</si>
  <si>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</si>
  <si>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</si>
  <si>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</si>
  <si>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</si>
  <si>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</si>
  <si>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</si>
  <si>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</si>
  <si>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</si>
  <si>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</si>
  <si>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</si>
  <si>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</si>
  <si>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</si>
  <si>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</si>
  <si>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</si>
  <si>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</si>
  <si>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</si>
  <si>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</si>
  <si>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</si>
  <si>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</si>
  <si>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</si>
  <si>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</si>
  <si>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</si>
  <si>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</si>
  <si>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</si>
  <si>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</si>
  <si>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</si>
  <si>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</si>
  <si>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</si>
  <si>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</si>
  <si>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</si>
  <si>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</si>
  <si>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</si>
  <si>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</si>
  <si>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</si>
  <si>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</si>
  <si>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</si>
  <si>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</si>
  <si>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</si>
  <si>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</si>
  <si>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</si>
  <si>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</si>
  <si>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</si>
  <si>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</si>
  <si>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</si>
  <si>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</si>
  <si>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</si>
  <si>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</si>
  <si>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</si>
  <si>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</si>
  <si>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</si>
  <si>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</si>
  <si>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</si>
  <si>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</si>
  <si>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</si>
  <si>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</si>
  <si>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</si>
  <si>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</si>
  <si>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</si>
  <si>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</si>
  <si>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</si>
  <si>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</si>
  <si>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</si>
  <si>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</si>
  <si>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</si>
  <si>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</si>
  <si>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</si>
  <si>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</si>
  <si>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</si>
  <si>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</si>
  <si>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</si>
  <si>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</si>
  <si>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</si>
  <si>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</si>
  <si>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</si>
  <si>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</si>
  <si>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</si>
  <si>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</si>
  <si>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</si>
  <si>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</si>
  <si>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</si>
  <si>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</si>
  <si>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</si>
  <si>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</si>
  <si>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</si>
  <si>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</si>
  <si>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</si>
  <si>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</si>
  <si>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</si>
  <si>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</si>
  <si>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</si>
  <si>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</si>
  <si>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</si>
  <si>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</si>
  <si>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</si>
  <si>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</si>
  <si>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</si>
  <si>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</si>
  <si>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</si>
  <si>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</si>
  <si>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</si>
  <si>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</si>
  <si>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</si>
  <si>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</si>
  <si>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</si>
  <si>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</si>
  <si>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</si>
  <si>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</si>
  <si>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</si>
  <si>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</si>
  <si>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</si>
  <si>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</si>
  <si>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</si>
  <si>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</si>
  <si>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</si>
  <si>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</si>
  <si>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</si>
  <si>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</si>
  <si>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</si>
  <si>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</si>
  <si>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</si>
  <si>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</si>
  <si>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</si>
  <si>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</si>
  <si>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</si>
  <si>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</si>
  <si>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</si>
  <si>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</si>
  <si>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</si>
  <si>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</si>
  <si>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</si>
  <si>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</si>
  <si>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</si>
  <si>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</si>
  <si>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</si>
  <si>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</si>
  <si>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</si>
  <si>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</si>
  <si>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</si>
  <si>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</si>
  <si>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</si>
  <si>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</si>
  <si>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</si>
  <si>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</si>
  <si>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</si>
  <si>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</si>
  <si>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</si>
  <si>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</si>
  <si>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</si>
  <si>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</si>
  <si>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</si>
  <si>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</si>
  <si>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</si>
  <si>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</si>
  <si>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</si>
  <si>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</si>
  <si>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</si>
  <si>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</si>
  <si>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</si>
  <si>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</si>
  <si>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</si>
  <si>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</si>
  <si>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</si>
  <si>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</si>
  <si>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</si>
  <si>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</si>
  <si>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</si>
  <si>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</si>
  <si>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</si>
  <si>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</si>
  <si>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</si>
  <si>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</si>
  <si>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</si>
  <si>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</si>
  <si>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</si>
  <si>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</si>
  <si>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</si>
  <si>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</si>
  <si>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</si>
  <si>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</si>
  <si>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</si>
  <si>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</si>
  <si>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</si>
  <si>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</si>
  <si>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</si>
  <si>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</si>
  <si>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</si>
  <si>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</si>
  <si>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</si>
  <si>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</si>
  <si>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</si>
  <si>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</si>
  <si>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</si>
  <si>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</si>
  <si>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</si>
  <si>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</si>
  <si>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</si>
  <si>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</si>
  <si>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</si>
  <si>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</si>
  <si>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</si>
  <si>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</si>
  <si>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</si>
  <si>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</si>
  <si>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</si>
  <si>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</si>
  <si>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</si>
  <si>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</si>
  <si>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</si>
  <si>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</si>
  <si>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</si>
  <si>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</si>
  <si>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</si>
  <si>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</si>
  <si>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</si>
  <si>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</si>
  <si>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</si>
  <si>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</si>
  <si>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</si>
  <si>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</si>
  <si>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</si>
  <si>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</si>
  <si>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</si>
  <si>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</si>
  <si>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</si>
  <si>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</si>
  <si>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</si>
  <si>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</si>
  <si>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</si>
  <si>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</si>
  <si>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</si>
  <si>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</si>
  <si>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</si>
  <si>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</si>
  <si>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</si>
  <si>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</si>
  <si>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</si>
  <si>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</si>
  <si>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</si>
  <si>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</si>
  <si>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</si>
  <si>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</si>
  <si>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</si>
  <si>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</si>
  <si>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</si>
  <si>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</si>
  <si>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</si>
  <si>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</si>
  <si>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</si>
  <si>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</si>
  <si>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</si>
  <si>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</si>
  <si>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</si>
  <si>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</si>
  <si>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</si>
  <si>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</si>
  <si>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</si>
  <si>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</si>
  <si>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</si>
  <si>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</si>
  <si>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</si>
  <si>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</si>
  <si>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</si>
  <si>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</si>
  <si>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</si>
  <si>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</si>
  <si>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</si>
  <si>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</si>
  <si>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</si>
  <si>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</si>
  <si>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</si>
  <si>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</si>
  <si>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</si>
  <si>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</si>
  <si>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</si>
  <si>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</si>
  <si>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</si>
  <si>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</si>
  <si>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</si>
  <si>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</si>
  <si>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</si>
  <si>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</si>
  <si>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</si>
  <si>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</si>
  <si>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</si>
  <si>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</si>
  <si>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</si>
  <si>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</si>
  <si>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</si>
  <si>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</si>
  <si>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</si>
  <si>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</si>
  <si>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</si>
  <si>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</si>
  <si>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</si>
  <si>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</si>
  <si>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</si>
  <si>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</si>
  <si>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</si>
  <si>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</si>
  <si>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</si>
  <si>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</si>
  <si>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</si>
  <si>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</si>
  <si>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</si>
  <si>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</si>
  <si>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</si>
  <si>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</si>
  <si>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</si>
  <si>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</si>
  <si>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</si>
  <si>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</si>
  <si>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</si>
  <si>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</si>
  <si>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</si>
  <si>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</si>
  <si>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</si>
  <si>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</si>
  <si>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</si>
  <si>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</si>
  <si>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</si>
  <si>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</si>
  <si>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</si>
  <si>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</si>
  <si>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</si>
  <si>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</si>
  <si>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</si>
  <si>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</si>
  <si>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</si>
  <si>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</si>
  <si>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</si>
  <si>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</si>
  <si>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</si>
  <si>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</si>
  <si>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</si>
  <si>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</si>
  <si>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</si>
  <si>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</si>
  <si>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</si>
  <si>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</si>
  <si>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</si>
  <si>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</si>
  <si>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</si>
  <si>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</si>
  <si>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</si>
  <si>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</si>
  <si>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</si>
  <si>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</si>
  <si>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</si>
  <si>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</si>
  <si>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</si>
  <si>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</si>
  <si>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</si>
  <si>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</si>
  <si>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</si>
  <si>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</si>
  <si>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</si>
  <si>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</si>
  <si>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</si>
  <si>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</si>
  <si>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</si>
  <si>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</si>
  <si>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</si>
  <si>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</si>
  <si>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</si>
  <si>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</si>
  <si>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</si>
  <si>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</si>
  <si>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</si>
  <si>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</si>
  <si>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</si>
  <si>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</si>
  <si>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</si>
  <si>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</si>
  <si>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</si>
  <si>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</si>
  <si>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</si>
  <si>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</si>
  <si>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</si>
  <si>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</si>
  <si>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</si>
  <si>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</si>
  <si>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</si>
  <si>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</si>
  <si>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</si>
  <si>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</si>
  <si>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</si>
  <si>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</si>
  <si>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</si>
  <si>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</si>
  <si>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</si>
  <si>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</si>
  <si>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</si>
  <si>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</si>
  <si>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</si>
  <si>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</si>
  <si>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</si>
  <si>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</si>
  <si>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</si>
  <si>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</si>
  <si>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</si>
  <si>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</si>
  <si>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</si>
  <si>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</si>
  <si>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</si>
  <si>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</si>
  <si>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</si>
  <si>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</si>
  <si>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</si>
  <si>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</si>
  <si>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</si>
  <si>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</si>
  <si>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</si>
  <si>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</si>
  <si>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</si>
  <si>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</si>
  <si>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</si>
  <si>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</si>
  <si>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</si>
  <si>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</si>
  <si>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</si>
  <si>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</si>
  <si>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</si>
  <si>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</si>
  <si>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</si>
  <si>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</si>
  <si>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</si>
  <si>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</si>
  <si>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</si>
  <si>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</si>
  <si>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</si>
  <si>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</si>
  <si>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</si>
  <si>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</si>
  <si>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</si>
  <si>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</si>
  <si>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</si>
  <si>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</si>
  <si>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</si>
  <si>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</si>
  <si>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</si>
  <si>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</si>
  <si>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</si>
  <si>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</si>
  <si>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</si>
  <si>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</si>
  <si>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</si>
  <si>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</si>
  <si>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</si>
  <si>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</si>
  <si>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</si>
  <si>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</si>
  <si>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</si>
  <si>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</si>
  <si>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</si>
  <si>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</si>
  <si>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</si>
  <si>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</si>
  <si>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</si>
  <si>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</si>
  <si>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</si>
  <si>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</si>
  <si>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</si>
  <si>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</si>
  <si>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</si>
  <si>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</si>
  <si>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</si>
  <si>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</si>
  <si>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</si>
  <si>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</si>
  <si>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</si>
  <si>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</si>
  <si>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</si>
  <si>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</si>
  <si>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</si>
  <si>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</si>
  <si>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</si>
  <si>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</si>
  <si>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</si>
  <si>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</si>
  <si>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</si>
  <si>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</si>
  <si>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</si>
  <si>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</si>
  <si>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</si>
  <si>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</si>
  <si>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</si>
  <si>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</si>
  <si>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</si>
  <si>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</si>
  <si>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</si>
  <si>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</si>
  <si>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</si>
  <si>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</si>
  <si>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</si>
  <si>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</si>
  <si>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</si>
  <si>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</si>
  <si>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</si>
  <si>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</si>
  <si>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</si>
  <si>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</si>
  <si>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</si>
  <si>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</si>
  <si>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</si>
  <si>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</si>
  <si>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</si>
  <si>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</si>
  <si>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</si>
  <si>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</si>
  <si>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</si>
  <si>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</si>
  <si>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</si>
  <si>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</si>
  <si>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</si>
  <si>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</si>
  <si>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</si>
  <si>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</si>
  <si>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</si>
  <si>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</si>
  <si>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</si>
  <si>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</si>
  <si>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</si>
  <si>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</si>
  <si>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</si>
  <si>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</si>
  <si>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</si>
  <si>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</si>
  <si>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</si>
  <si>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</si>
  <si>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</si>
  <si>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</si>
  <si>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</si>
  <si>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</si>
  <si>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</si>
  <si>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</si>
  <si>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</si>
  <si>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</si>
  <si>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</si>
  <si>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</si>
  <si>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</si>
  <si>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</si>
  <si>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</si>
  <si>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</si>
  <si>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</si>
  <si>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</si>
  <si>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</si>
  <si>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</si>
  <si>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</si>
  <si>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</si>
  <si>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</si>
  <si>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</si>
  <si>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</si>
  <si>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</si>
  <si>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</si>
  <si>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</si>
  <si>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</si>
  <si>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</si>
  <si>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</si>
  <si>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</si>
  <si>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</si>
  <si>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</si>
  <si>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</si>
  <si>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</si>
  <si>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</si>
  <si>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</si>
  <si>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</si>
  <si>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</si>
  <si>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</si>
  <si>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</si>
  <si>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</si>
  <si>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</si>
  <si>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</si>
  <si>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</si>
  <si>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</si>
  <si>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</si>
  <si>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</si>
  <si>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</si>
  <si>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</si>
  <si>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</si>
  <si>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</si>
  <si>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</si>
  <si>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</si>
  <si>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</si>
  <si>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</si>
  <si>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</si>
  <si>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</si>
  <si>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</si>
  <si>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</si>
  <si>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</si>
  <si>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</si>
  <si>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</si>
  <si>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</si>
  <si>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</si>
  <si>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</si>
  <si>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</si>
  <si>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</si>
  <si>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</si>
  <si>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</si>
  <si>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</si>
  <si>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</si>
  <si>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</si>
  <si>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</si>
  <si>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</si>
  <si>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</si>
  <si>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</si>
  <si>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</si>
  <si>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</si>
  <si>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</si>
  <si>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</si>
  <si>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</si>
  <si>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</si>
  <si>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</si>
  <si>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</si>
  <si>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</si>
  <si>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</si>
  <si>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</si>
  <si>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</si>
  <si>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</si>
  <si>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</si>
  <si>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</si>
  <si>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</si>
  <si>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</si>
  <si>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</si>
  <si>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</si>
  <si>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</si>
  <si>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</si>
  <si>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</si>
  <si>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</si>
  <si>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</si>
  <si>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</si>
  <si>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</si>
  <si>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</si>
  <si>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</si>
  <si>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</si>
  <si>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</si>
  <si>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</si>
  <si>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</si>
  <si>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</si>
  <si>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</si>
  <si>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</si>
  <si>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</si>
  <si>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</si>
  <si>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</si>
  <si>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</si>
  <si>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</si>
  <si>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</si>
  <si>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</si>
  <si>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</si>
  <si>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</si>
  <si>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</si>
  <si>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</si>
  <si>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</si>
  <si>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</si>
  <si>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</si>
  <si>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</si>
  <si>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</si>
  <si>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</si>
  <si>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</si>
  <si>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</si>
  <si>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</si>
  <si>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</si>
  <si>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</si>
  <si>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</si>
  <si>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</si>
  <si>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</si>
  <si>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</si>
  <si>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</si>
  <si>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</si>
  <si>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</si>
  <si>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</si>
  <si>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</si>
  <si>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</si>
  <si>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</si>
  <si>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</si>
  <si>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</si>
  <si>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</si>
  <si>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</si>
  <si>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</si>
  <si>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</si>
  <si>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</si>
  <si>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</si>
  <si>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</si>
  <si>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</si>
  <si>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</si>
  <si>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</si>
  <si>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</si>
  <si>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</si>
  <si>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</si>
  <si>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</si>
  <si>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</si>
  <si>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</si>
  <si>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</si>
  <si>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</si>
  <si>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</si>
  <si>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</si>
  <si>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</si>
  <si>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</si>
  <si>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</si>
  <si>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</si>
  <si>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</si>
  <si>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</si>
  <si>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</si>
  <si>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</si>
  <si>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</si>
  <si>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</si>
  <si>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</si>
  <si>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</si>
  <si>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</si>
  <si>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</si>
  <si>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</si>
  <si>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</si>
  <si>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</si>
  <si>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</si>
  <si>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</si>
  <si>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</si>
  <si>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</si>
  <si>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</si>
  <si>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</si>
  <si>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</si>
  <si>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</si>
  <si>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</si>
  <si>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</si>
  <si>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</si>
  <si>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</si>
  <si>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</si>
  <si>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</si>
  <si>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</si>
  <si>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</si>
  <si>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</si>
  <si>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</si>
  <si>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</si>
  <si>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</si>
  <si>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</si>
  <si>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</si>
  <si>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</si>
  <si>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</si>
  <si>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</si>
  <si>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</si>
  <si>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</si>
  <si>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</si>
  <si>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</si>
  <si>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</si>
  <si>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</si>
  <si>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</si>
  <si>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</si>
  <si>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</si>
  <si>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</si>
  <si>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</si>
  <si>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</si>
  <si>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</si>
  <si>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</si>
  <si>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</si>
  <si>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</si>
  <si>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</si>
  <si>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</si>
  <si>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</si>
  <si>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</si>
  <si>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</si>
  <si>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</si>
  <si>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</si>
  <si>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</si>
  <si>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</si>
  <si>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</si>
  <si>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</si>
  <si>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</si>
  <si>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</si>
  <si>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</si>
  <si>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</si>
  <si>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</si>
  <si>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</si>
  <si>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</si>
  <si>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</si>
  <si>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</si>
  <si>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</si>
  <si>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</si>
  <si>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</si>
  <si>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</si>
  <si>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</si>
  <si>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</si>
  <si>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</si>
  <si>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</si>
  <si>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</si>
  <si>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</si>
  <si>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</si>
  <si>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</si>
  <si>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</si>
  <si>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</si>
  <si>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</si>
  <si>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</si>
  <si>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</si>
  <si>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</si>
  <si>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</si>
  <si>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</si>
  <si>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</si>
  <si>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</si>
  <si>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</si>
  <si>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</si>
  <si>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</si>
  <si>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</si>
  <si>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</si>
  <si>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</si>
  <si>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</si>
  <si>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</si>
  <si>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</si>
  <si>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</si>
  <si>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</si>
  <si>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</si>
  <si>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</si>
  <si>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</si>
  <si>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</si>
  <si>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</si>
  <si>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</si>
  <si>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</si>
  <si>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</si>
  <si>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</si>
  <si>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</si>
  <si>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</si>
  <si>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</si>
  <si>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</si>
  <si>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</si>
  <si>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</si>
  <si>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</si>
  <si>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</si>
  <si>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</si>
  <si>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</si>
  <si>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</si>
  <si>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</si>
  <si>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</si>
  <si>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</si>
  <si>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</si>
  <si>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</si>
  <si>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</si>
  <si>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</si>
  <si>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</si>
  <si>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</si>
  <si>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</si>
  <si>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</si>
  <si>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</si>
  <si>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</si>
  <si>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</si>
  <si>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</si>
  <si>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</si>
  <si>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</si>
  <si>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</si>
  <si>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</si>
  <si>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</si>
  <si>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</si>
  <si>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</si>
  <si>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</si>
  <si>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</si>
  <si>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</si>
  <si>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</si>
  <si>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</si>
  <si>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</si>
  <si>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</si>
  <si>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</si>
  <si>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</si>
  <si>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</si>
  <si>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</si>
  <si>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</si>
  <si>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</si>
  <si>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</si>
  <si>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</si>
  <si>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</si>
  <si>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</si>
  <si>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</si>
  <si>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</si>
  <si>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</si>
  <si>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</si>
  <si>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</si>
  <si>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</si>
  <si>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</si>
  <si>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</si>
  <si>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</si>
  <si>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</si>
  <si>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</si>
  <si>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</si>
  <si>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</si>
  <si>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</si>
  <si>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</si>
  <si>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</si>
  <si>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</si>
  <si>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</si>
  <si>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</si>
  <si>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</si>
  <si>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</si>
  <si>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</si>
  <si>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</si>
  <si>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</si>
  <si>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</si>
  <si>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</si>
  <si>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</si>
  <si>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</si>
  <si>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</si>
  <si>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</si>
  <si>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</si>
  <si>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</si>
  <si>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</si>
  <si>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</si>
  <si>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</si>
  <si>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</si>
  <si>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</si>
  <si>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</si>
  <si>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</si>
  <si>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</si>
  <si>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</si>
  <si>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</si>
  <si>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</si>
  <si>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</si>
  <si>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</si>
  <si>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</si>
  <si>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</si>
  <si>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</si>
  <si>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</si>
  <si>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</si>
  <si>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</si>
  <si>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</si>
  <si>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</si>
  <si>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</si>
  <si>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</si>
  <si>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</si>
  <si>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</si>
  <si>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</si>
  <si>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</si>
  <si>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</si>
  <si>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</si>
  <si>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</si>
  <si>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</si>
  <si>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</si>
  <si>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</si>
  <si>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</si>
  <si>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</si>
  <si>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</si>
  <si>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</si>
  <si>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</si>
  <si>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</si>
  <si>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</si>
  <si>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</si>
  <si>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</si>
  <si>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</si>
  <si>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</si>
  <si>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</si>
  <si>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</si>
  <si>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</si>
  <si>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</si>
  <si>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</si>
  <si>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</si>
  <si>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</si>
  <si>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</si>
  <si>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</si>
  <si>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</si>
  <si>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</si>
  <si>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</si>
  <si>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</si>
  <si>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</si>
  <si>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</si>
  <si>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</si>
  <si>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</si>
  <si>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</si>
  <si>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</si>
  <si>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</si>
  <si>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</si>
  <si>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</si>
  <si>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</si>
  <si>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</si>
  <si>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</si>
  <si>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</si>
  <si>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</si>
  <si>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</si>
  <si>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</si>
  <si>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</si>
  <si>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</si>
  <si>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</si>
  <si>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</si>
  <si>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</si>
  <si>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</si>
  <si>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</si>
  <si>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</si>
  <si>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</si>
  <si>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</si>
  <si>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</si>
  <si>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</si>
  <si>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</si>
  <si>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</si>
  <si>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</si>
  <si>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</si>
  <si>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</si>
  <si>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</si>
  <si>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</si>
  <si>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</si>
  <si>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</si>
  <si>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</si>
  <si>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</si>
  <si>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</si>
  <si>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</si>
  <si>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</si>
  <si>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</si>
  <si>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</si>
  <si>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</si>
  <si>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</si>
  <si>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</si>
  <si>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</si>
  <si>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</si>
  <si>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</si>
  <si>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</si>
  <si>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</si>
  <si>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</si>
  <si>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</si>
  <si>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</si>
  <si>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</si>
  <si>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</si>
  <si>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</si>
  <si>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</si>
  <si>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</si>
  <si>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</si>
  <si>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</si>
  <si>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</si>
  <si>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</si>
  <si>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</si>
  <si>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</si>
  <si>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</si>
  <si>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</si>
  <si>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</si>
  <si>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</si>
  <si>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</si>
  <si>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</si>
  <si>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</si>
  <si>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</si>
  <si>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</si>
  <si>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</si>
  <si>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</si>
  <si>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</si>
  <si>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</si>
  <si>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</si>
  <si>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</si>
  <si>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</si>
  <si>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</si>
  <si>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</si>
  <si>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</si>
  <si>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</si>
  <si>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</si>
  <si>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</si>
  <si>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</si>
  <si>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</si>
  <si>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</si>
  <si>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</si>
  <si>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</si>
  <si>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</si>
  <si>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</si>
  <si>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</si>
  <si>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</si>
  <si>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</si>
  <si>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</si>
  <si>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</si>
  <si>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</si>
  <si>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</si>
  <si>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</si>
  <si>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</si>
  <si>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</si>
  <si>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</si>
  <si>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</si>
  <si>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</si>
  <si>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</si>
  <si>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</si>
  <si>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</si>
  <si>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</si>
  <si>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</si>
  <si>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</si>
  <si>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</si>
  <si>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</si>
  <si>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</si>
  <si>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</si>
  <si>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</si>
  <si>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</si>
  <si>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</si>
  <si>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</si>
  <si>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</si>
  <si>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</si>
  <si>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</si>
  <si>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</si>
  <si>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</si>
  <si>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</si>
  <si>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</si>
  <si>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</si>
  <si>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</si>
  <si>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</si>
  <si>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</si>
  <si>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</si>
  <si>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</si>
  <si>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</si>
  <si>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</si>
  <si>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</si>
  <si>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</si>
  <si>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</si>
  <si>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</si>
  <si>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</si>
  <si>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</si>
  <si>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</si>
  <si>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</si>
  <si>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</si>
  <si>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</si>
  <si>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</si>
  <si>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</si>
  <si>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</si>
  <si>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</si>
  <si>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</si>
  <si>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</si>
  <si>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</si>
  <si>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</si>
  <si>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</si>
  <si>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</si>
  <si>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</si>
  <si>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</si>
  <si>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</si>
  <si>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</si>
  <si>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</si>
  <si>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</si>
  <si>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</si>
  <si>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</si>
  <si>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</si>
  <si>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</si>
  <si>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</si>
  <si>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</si>
  <si>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</si>
  <si>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</si>
  <si>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</si>
  <si>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</si>
  <si>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</si>
  <si>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</si>
  <si>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</si>
  <si>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</si>
  <si>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</si>
  <si>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</si>
  <si>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</si>
  <si>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</si>
  <si>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</si>
  <si>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</si>
  <si>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</si>
  <si>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</si>
  <si>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</si>
  <si>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</si>
  <si>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</si>
  <si>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</si>
  <si>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</si>
  <si>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</si>
  <si>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</si>
  <si>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</si>
  <si>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</si>
  <si>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</si>
  <si>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</si>
  <si>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</si>
  <si>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</si>
  <si>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</si>
  <si>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</si>
  <si>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</si>
  <si>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</si>
  <si>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</si>
  <si>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</si>
  <si>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</si>
  <si>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</si>
  <si>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</si>
  <si>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</si>
  <si>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</si>
  <si>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</si>
  <si>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</si>
  <si>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</si>
  <si>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</si>
  <si>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</si>
  <si>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</si>
  <si>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</si>
  <si>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</si>
  <si>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</si>
  <si>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</si>
  <si>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</si>
  <si>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</si>
  <si>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</si>
  <si>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</si>
  <si>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</si>
  <si>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</si>
  <si>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</si>
  <si>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</si>
  <si>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</si>
  <si>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</si>
  <si>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</si>
  <si>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</si>
  <si>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</si>
  <si>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</si>
  <si>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</si>
  <si>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</si>
  <si>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</si>
  <si>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</si>
  <si>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</si>
  <si>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</si>
  <si>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</si>
  <si>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</si>
  <si>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</si>
  <si>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</si>
  <si>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</si>
  <si>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</si>
  <si>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</si>
  <si>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</si>
  <si>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</si>
  <si>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</si>
  <si>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</si>
  <si>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</si>
  <si>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</si>
  <si>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</si>
  <si>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</si>
  <si>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</si>
  <si>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</si>
  <si>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</si>
  <si>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</si>
  <si>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</si>
  <si>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</si>
  <si>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</si>
  <si>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</si>
  <si>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</si>
  <si>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</si>
  <si>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</si>
  <si>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</si>
  <si>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</si>
  <si>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</si>
  <si>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</si>
  <si>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</si>
  <si>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</si>
  <si>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</si>
  <si>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</si>
  <si>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</si>
  <si>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</si>
  <si>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</si>
  <si>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</si>
  <si>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</si>
  <si>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</si>
  <si>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</si>
  <si>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</si>
  <si>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</si>
  <si>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</si>
  <si>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</si>
  <si>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</si>
  <si>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</si>
  <si>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</si>
  <si>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</si>
  <si>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</si>
  <si>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</si>
  <si>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</si>
  <si>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</si>
  <si>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</si>
  <si>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</si>
  <si>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</si>
  <si>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</si>
  <si>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</si>
  <si>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</si>
  <si>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</si>
  <si>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</si>
  <si>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</si>
  <si>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</si>
  <si>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</si>
  <si>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</si>
  <si>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</si>
  <si>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</si>
  <si>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</si>
  <si>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</si>
  <si>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</si>
  <si>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</si>
  <si>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</si>
  <si>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</si>
  <si>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</si>
  <si>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</si>
  <si>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</si>
  <si>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</si>
  <si>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</si>
  <si>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</si>
  <si>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</si>
  <si>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</si>
  <si>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</si>
  <si>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</si>
  <si>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</si>
  <si>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</si>
  <si>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</si>
  <si>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</si>
  <si>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</si>
  <si>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</si>
  <si>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</si>
  <si>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</si>
  <si>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</si>
  <si>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</si>
  <si>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</si>
  <si>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</si>
  <si>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</si>
  <si>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</si>
  <si>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</si>
  <si>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</si>
  <si>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</si>
  <si>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</si>
  <si>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</si>
  <si>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</si>
  <si>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</si>
  <si>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</si>
  <si>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</si>
  <si>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</si>
  <si>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</si>
  <si>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</si>
  <si>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</si>
  <si>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</si>
  <si>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</si>
  <si>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</si>
  <si>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</si>
  <si>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</si>
  <si>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</si>
  <si>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</si>
  <si>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</si>
  <si>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</si>
  <si>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</si>
  <si>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</si>
  <si>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</si>
  <si>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</si>
  <si>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</si>
  <si>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</si>
  <si>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</si>
  <si>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</si>
  <si>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</si>
  <si>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</si>
  <si>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</si>
  <si>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</si>
  <si>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</si>
  <si>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</si>
  <si>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</si>
  <si>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</si>
  <si>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</si>
  <si>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</si>
  <si>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</si>
  <si>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</si>
  <si>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</si>
  <si>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</si>
  <si>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</si>
  <si>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</si>
  <si>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</si>
  <si>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</si>
  <si>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</si>
  <si>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</si>
  <si>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</si>
  <si>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</si>
  <si>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</si>
  <si>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</si>
  <si>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</si>
  <si>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</si>
  <si>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</si>
  <si>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</si>
  <si>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</si>
  <si>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</si>
  <si>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</si>
  <si>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</si>
  <si>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</si>
  <si>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</si>
  <si>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</si>
  <si>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</si>
  <si>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</si>
  <si>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</si>
  <si>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</si>
  <si>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</si>
  <si>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</si>
  <si>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</si>
  <si>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</si>
  <si>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</si>
  <si>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</si>
  <si>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</si>
  <si>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</si>
  <si>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</si>
  <si>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</si>
  <si>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</si>
  <si>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</si>
  <si>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</si>
  <si>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</si>
  <si>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</si>
  <si>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</si>
  <si>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</si>
  <si>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</si>
  <si>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</si>
  <si>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</si>
  <si>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</si>
  <si>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</si>
  <si>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</si>
  <si>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</si>
  <si>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</si>
  <si>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</si>
  <si>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</si>
  <si>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</si>
  <si>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</si>
  <si>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</si>
  <si>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</si>
  <si>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</si>
  <si>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</si>
  <si>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</si>
  <si>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</si>
  <si>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</si>
  <si>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</si>
  <si>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</si>
  <si>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</si>
  <si>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</si>
  <si>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</si>
  <si>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</si>
  <si>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</si>
  <si>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</si>
  <si>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</si>
  <si>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</si>
  <si>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</si>
  <si>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</si>
  <si>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</si>
  <si>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</si>
  <si>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</si>
  <si>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</si>
  <si>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</si>
  <si>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</si>
  <si>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</si>
  <si>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</si>
  <si>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</si>
  <si>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</si>
  <si>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</si>
  <si>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</si>
  <si>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</si>
  <si>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</si>
  <si>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</si>
  <si>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</si>
  <si>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</si>
  <si>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</si>
  <si>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</si>
  <si>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</si>
  <si>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</si>
  <si>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</si>
  <si>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</si>
  <si>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</si>
  <si>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</si>
  <si>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</si>
  <si>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</si>
  <si>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</si>
  <si>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</si>
  <si>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</si>
  <si>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</si>
  <si>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</si>
  <si>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</si>
  <si>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</si>
  <si>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</si>
  <si>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</si>
  <si>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</si>
  <si>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</si>
  <si>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</si>
  <si>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</si>
  <si>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</si>
  <si>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</si>
  <si>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</si>
  <si>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</si>
  <si>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</si>
  <si>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</si>
  <si>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</si>
  <si>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</si>
  <si>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</si>
  <si>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</si>
  <si>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</si>
  <si>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</si>
  <si>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</si>
  <si>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</si>
  <si>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</si>
  <si>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</si>
  <si>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</si>
  <si>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</si>
  <si>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</si>
  <si>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</si>
  <si>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</si>
  <si>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</si>
  <si>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</si>
  <si>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</si>
  <si>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</si>
  <si>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</si>
  <si>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</si>
  <si>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</si>
  <si>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</si>
  <si>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</si>
  <si>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</si>
  <si>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</si>
  <si>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</si>
  <si>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</si>
  <si>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</si>
  <si>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</si>
  <si>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</si>
  <si>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</si>
  <si>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</si>
  <si>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</si>
  <si>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</si>
  <si>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</si>
  <si>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</si>
  <si>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</si>
  <si>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</si>
  <si>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</si>
  <si>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</si>
  <si>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</si>
  <si>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</si>
  <si>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</si>
  <si>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</si>
  <si>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</si>
  <si>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</si>
  <si>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</si>
  <si>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</si>
  <si>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</si>
  <si>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</si>
  <si>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</si>
  <si>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</si>
  <si>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</si>
  <si>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</si>
  <si>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</si>
  <si>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</si>
  <si>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</si>
  <si>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</si>
  <si>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</si>
  <si>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</si>
  <si>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</si>
  <si>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</si>
  <si>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</si>
  <si>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</si>
  <si>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</si>
  <si>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</si>
  <si>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</si>
  <si>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</si>
  <si>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</si>
  <si>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</si>
  <si>
    <t>391917</t>
  </si>
  <si>
    <t>Chu Thị Duyên</t>
  </si>
  <si>
    <t xml:space="preserve">Đinh Thị Kiều Trang  </t>
  </si>
  <si>
    <t>CHU THI DUYEN --40-4003-3,400,000-28/04/2017</t>
  </si>
  <si>
    <t>DINH THI KIEU TRANG 391917</t>
  </si>
  <si>
    <t>ĐiỀU CHỈNH GiẢM SỐ TiỀN HỌC PHÍ ĐÃ NỘP DO LỖI NHẬP LiỆU CỦA NGÂN HÀNG</t>
  </si>
  <si>
    <t>NCS21A022</t>
  </si>
  <si>
    <t>NCS19.007</t>
  </si>
  <si>
    <t>NCS20B003</t>
  </si>
  <si>
    <t>Chu Thị Duyên-401557-K40-4015-1,140,000-04/05/2017</t>
  </si>
  <si>
    <t>Nguyễn Phương Thảo-400530-K40-4005-4,000,000-04/05/2017</t>
  </si>
  <si>
    <t>Vi Công Sang-400913-K40-4009-3,800,000-04/05/2017</t>
  </si>
  <si>
    <t>Lê Thị Thuỳ Dung-401413-K40-4014-4,000,000-04/05/2017</t>
  </si>
  <si>
    <t>Vũ Đình Hưng-402809-K40-4028-4,000,000-04/05/2017</t>
  </si>
  <si>
    <t>Hoàng Thị Thanh Ngọc-401928-K40-4019-4,000,000-04/05/2017</t>
  </si>
  <si>
    <t>Nguyễn Quỳnh Châu  -382219-K38-3822-2,000,000-04/05/2017</t>
  </si>
  <si>
    <t>Nguyễn Thị Thuỳ Dương  -391271-K39-3912-5,400,000-04/05/2017</t>
  </si>
  <si>
    <t>LUONG MY LINH MSSV 392551 NOP HOC PHI KI II (2016-2017) -K39-3925-3,000,000-04/05/2017</t>
  </si>
  <si>
    <t>BUI THI HIEN LUONG MSSV 392513 NOP HOC PHI KY II (2016-2017) -K39-3925-3,800,000-04/05/2017</t>
  </si>
  <si>
    <t>NGUYEN VAN PHUONG MSSV 392518 NOP HOC PHI KY II (2016-2017) -K39-3925-3,000,000-04/05/2017</t>
  </si>
  <si>
    <t>Tao Văn Nọi  -392269-K39-3922-800,000-04/05/2017</t>
  </si>
  <si>
    <t>Đỗ Thị Bích Ngọc  -392423-K39-3924-3,000,000-04/05/2017</t>
  </si>
  <si>
    <t>Đào Ngọc Huyền-402527-K40-4025-4,000,000-04/05/2017</t>
  </si>
  <si>
    <t>Bàn Thị Nhung  -381560-K38-3815-1,200,000-04/05/2017</t>
  </si>
  <si>
    <t>Phạm Ngọc Nam  -382648-K38-3826-5,000,000-04/05/2017</t>
  </si>
  <si>
    <t>VU QUANG HUY MSSV 402510 NOP HOC PHI HOC KY I, II (2016-2017)-K40-4025-5,800,000-04/05/2017</t>
  </si>
  <si>
    <t>LE THANH HUYEN MSSV 400412 NOP HOC PHI HOC KY II (2016-2017) -K40-4004-4,000,000-04/05/2017</t>
  </si>
  <si>
    <t>HOANG THI THANH XUAN - MSSV 400418-NOP HOC PHI HOC KY II (2016-2017)</t>
  </si>
  <si>
    <t>LU THI LONG MSSV 400404 NOP HOC PHI HOC KY II (2016-2017) -K40-4004-1,140,000-04/05/2017</t>
  </si>
  <si>
    <t>Đào Thị Bích Phượng  -390826-K39-3908-3,800,000-04/05/2017</t>
  </si>
  <si>
    <t>Hoàng Thị Thu Trang  -392137-K39-3921-3,800,000-04/05/2017</t>
  </si>
  <si>
    <t>Vũ Thị Bích Ngọc-400929-K40-4009-3,600,000-04/05/2017</t>
  </si>
  <si>
    <t>HA ANH THU MSSV 403027 NOP HOC PHI KY 2 NAM 2017</t>
  </si>
  <si>
    <t>Ngô Thị Khánh Ly  -390443-K39-3904-3,800,000-04/05/2017</t>
  </si>
  <si>
    <t>Phan Thuỳ Linh  -390457-K39-3904-3,800,000-04/05/2017</t>
  </si>
  <si>
    <t>Lê Thị Duyên-403162-K40-4031-2,400,000-04/05/2017</t>
  </si>
  <si>
    <t>Đào Thị Thúy-403136-K40-4031-2,400,000-04/05/2017</t>
  </si>
  <si>
    <t>BUI THIEN CHI - MSSV 390458-NOP HOC PHI HOC KY II (2016-2017)</t>
  </si>
  <si>
    <t>Đỗ Thị Thoa-400452-K40-4004-3,400,000-04/05/2017</t>
  </si>
  <si>
    <t>Nguyễn Thị Thu Hường-400810-K40-4008-3,800,000-04/05/2017</t>
  </si>
  <si>
    <t>TRAN DAI THINH MSSV 391017 NOP HOC PHI HOC KY II (2016-2017) -K39-3910-4,000,000-04/05/2017</t>
  </si>
  <si>
    <t>Hoàng Hải Ly-401334-K40-4013-3,800,000-04/05/2017</t>
  </si>
  <si>
    <t>Trần Thị Hải Yến-401330-K40-4013-3,400,000-04/05/2017</t>
  </si>
  <si>
    <t>Nguyễn Thị Hoà  -381810-K38-3818-2,000,000-04/05/2017</t>
  </si>
  <si>
    <t>Đàm Thị Thiệp-403249-K40-4032-720,000-04/05/2017</t>
  </si>
  <si>
    <t>Lưu Thị Quỳnh Hương-403318-K40-4033-2,400,000-04/05/2017</t>
  </si>
  <si>
    <t>Trịnh Thị Hương-403132-K40-4031-2,400,000-04/05/2017</t>
  </si>
  <si>
    <t>Nguyễn Thị Kim Thoan-402702-K40-4027-3,000,000-04/05/2017</t>
  </si>
  <si>
    <t>Trần Thị Nga  -380125-K38-3801-600,000-04/05/2017</t>
  </si>
  <si>
    <t>Hà Quý Đôn-403111-K40-4031-2,400,000-04/05/2017 NOP HOC PHI HOC KY II NAM 2016-2017</t>
  </si>
  <si>
    <t>Hồ Thị Quỳnh Anh-403120-K40-4031-2,400,000-04/05/2017</t>
  </si>
  <si>
    <t>Lê Thị Mỹ Linh-403115-K40-4031-2,400,000-04/05/2017</t>
  </si>
  <si>
    <t>Phạm Thị Phương Anh  -382211-K38-3822-2,000,000-04/05/2017</t>
  </si>
  <si>
    <t>Phạm Thị Hường  -392130-K39-3921-3,800,000-04/05/2017</t>
  </si>
  <si>
    <t>Lý Thị Quyên  -390580-K39-3905-11,500,000-04/05/2017</t>
  </si>
  <si>
    <t>Ngô Thu Trang  -393126-K39-3931-3,000,000-04/05/2017</t>
  </si>
  <si>
    <t>Nguyễn Tiến Đạt-403313-K40-4033-2,400,000-04/05/2017</t>
  </si>
  <si>
    <t>Nguyễn Hoàng Bảo Ngân  -382353-K38-3823-2,000,000-04/05/2017</t>
  </si>
  <si>
    <t>DANG THI LAN PHUONG MSSV 402016 NOP HOC PHI HOC KY II (2016-2017) -K40-4020-4,000,000-04/05/2017</t>
  </si>
  <si>
    <t>HO VA TEN PHAN THU TRANG KHOA 39 MSSV 392167 SO CMTND 013567420</t>
  </si>
  <si>
    <t>Nguyễn Diệu My  -382450-K38-3824-5,000,000-04/05/2017</t>
  </si>
  <si>
    <t>Lã Hải An-400927-K40-4009-4,000,000-04/05/2017</t>
  </si>
  <si>
    <t>TRAN THI TUYET NHUNG MSV 381539 NOP TIEN HOC PHI HK II NAM 2016_2017</t>
  </si>
  <si>
    <t>Nguyễn Bích Ngọc  -393131-K39-3931-3,000,000-04/05/2017</t>
  </si>
  <si>
    <t>Phạm Thu Hương-402933-K40-4029-15,300,000-04/05/2017</t>
  </si>
  <si>
    <t>Quách Mai Phương-403917-K40-4039-6,400,000-04/05/2017</t>
  </si>
  <si>
    <t>Hoàng Thị Hằng-402753-K40-4027-3,800,000-04/05/2017 HOANG THI HANG MSSV 402753 NOP HOC PHI KY 2 NAM 2016-2017</t>
  </si>
  <si>
    <t>TRAN THI NHU PHUONG MSSV 401926 NOP HOC PHI HOC KY II (2016-2017) -K40-4019-3,400,000-04/05/2017</t>
  </si>
  <si>
    <t>TRAN QUYNH DUONG MSSV  401015 NOP HOC PHI KY II (2016-2017) -K40-4010-3,600,000-04/05/2017</t>
  </si>
  <si>
    <t>BUI THI PHUONG ANH MSSV 401023 NOP HOC PHI KI II (2017-2018)-K40-4010-3,600,000-04/05/2017</t>
  </si>
  <si>
    <t>NGUYEN HONG QUAN -MSSV 382515-NOP HOC PHI KI II (2016-2017)</t>
  </si>
  <si>
    <t>Hà Thị Mỹ Hạnh  -392138-K39-3921-4,000,000-04/05/2017</t>
  </si>
  <si>
    <t>Nguyễn Thị ánh Tuyết  -390305-K39-3903-3,800,000-04/05/2017</t>
  </si>
  <si>
    <t>Nguyễn Thị Hồng Nhung  -390549-K39-3905-4,000,000-04/05/2017</t>
  </si>
  <si>
    <t>Trần Thị Thanh Xuân-403516-K40-4035-2,400,000-04/05/2017</t>
  </si>
  <si>
    <t>PHAM THI NGOC ANH MSSV 392368 NOP HOC PHI KI II (2016-2017) -K39-3923-3,000,000-04/05/2017</t>
  </si>
  <si>
    <t>Nông Thị Son-401550-K40-4015-3,800,000-04/05/2017</t>
  </si>
  <si>
    <t>Hoàng Thu Hoài  -391614-K39-3916-4,800,000-04/05/2017</t>
  </si>
  <si>
    <t>CAO MY HUYEN MSSV 392364 NOP HOC PHI KY II (2016-2017) -K39-3923-3,000,000-04/05/2017</t>
  </si>
  <si>
    <t>Nguyễn Vân San-400528-K40-4005-3,600,000-04/05/2017</t>
  </si>
  <si>
    <t>Trần Thị Hà Phương-401937-K40-4019-3,800,000-04/05/2017</t>
  </si>
  <si>
    <t>Phạm Phương Thảo  -382202-K38-3822-2,000,000-04/05/2017</t>
  </si>
  <si>
    <t>Nguyễn Thị Lan Anh-401929-K40-4019-4,000,000-04/05/2017</t>
  </si>
  <si>
    <t>Trương Mai Sơn  -380408-K38-3804-2,000,000-04/05/2017</t>
  </si>
  <si>
    <t>Nguyễn Thị Tuyết Anh-402260-K40-4022-4,000,000-04/05/2017</t>
  </si>
  <si>
    <t>Nguyễn Đức Công-400855-K40-4008-4,000,000-04/05/2017</t>
  </si>
  <si>
    <t>Lương Khánh Hà-400368-K40-4003-1,080,000-04/05/2017</t>
  </si>
  <si>
    <t>Nguyễn Thị Thu Hiền-400249-K40-4002-4,000,000-04/05/2017</t>
  </si>
  <si>
    <t>Đàm Thị Lộc  -382114-K38-3821-2,000,000-04/05/2017</t>
  </si>
  <si>
    <t>Phạm Thị Thu Uyên  -391130-K39-3911-3,800,000-04/05/2017</t>
  </si>
  <si>
    <t>Nguyễn Thị Hương Lan-402455-K40-4024-3,800,000-04/05/2017</t>
  </si>
  <si>
    <t>Trần Thị Mai Hoa  -393002-K39-3930-3,400,000-04/05/2017</t>
  </si>
  <si>
    <t>Phan Thị Trúc Linh-402921-K40-4029-15,300,000-04/05/2017</t>
  </si>
  <si>
    <t>Đoàn Văn Tiệp-402449-K40-4024-3,000,000-04/05/2017</t>
  </si>
  <si>
    <t>Nguyễn Khánh Hà  -390756-K39-3907-3,800,000-04/05/2017</t>
  </si>
  <si>
    <t>Nguyễn Trọng Khôi  -390263-K39-3902-3,800,000-04/05/2017</t>
  </si>
  <si>
    <t>Tạ Trần Thu Hiền-402550-K40-4025-4,000,000-04/05/2017</t>
  </si>
  <si>
    <t>Tô Đỗ Thảo My  -391630-K39-3916-3,800,000-04/05/2017</t>
  </si>
  <si>
    <t>Vũ Duy Hiếu  -382049-K38-3820-200,000-04/05/2017</t>
  </si>
  <si>
    <t>Phan Như Quỳnh-401127-K40-4011-3,400,000-04/05/2017</t>
  </si>
  <si>
    <t>Phan Thị Bảo Anh  -392356-K39-3923-3,000,000-04/05/2017</t>
  </si>
  <si>
    <t>Vũ Lê Việt Anh-401002-K40-4010-3,800,000-04/05/2017</t>
  </si>
  <si>
    <t>Đỗ Thị Hiền  -392457-K39-3924-3,000,000-04/05/2017</t>
  </si>
  <si>
    <t>Đào Phương Hiền  -382138-K38-3821-2,000,000-04/05/2017</t>
  </si>
  <si>
    <t>Nguyễn Thanh Tùng  -390261-K39-3902-3,800,000-04/05/2017</t>
  </si>
  <si>
    <t>Hoàng Thuỳ Linh  -380239-K38-3802-400,000-04/05/2017</t>
  </si>
  <si>
    <t>Trương Hùng An  -371604-K37-3716-1,800,000-04/05/2017</t>
  </si>
  <si>
    <t>Trần Mai Hương  -391146-K39-3911-3,400,000-04/05/2017</t>
  </si>
  <si>
    <t>Nguyễn Minh Huyền-402460-K40-4024-3,800,000-04/05/2017</t>
  </si>
  <si>
    <t>Trần Thị Bích An  -392466-K39-3924-3,000,000-04/05/2017</t>
  </si>
  <si>
    <t>Nguyễn Thị Thanh Huyền  -382014-K38-3820-800,000-04/05/2017</t>
  </si>
  <si>
    <t>Hoàng Huyền Trang  -392142-K39-3921-4,000,000-04/05/2017</t>
  </si>
  <si>
    <t>Nông Thị Quyên-401151-K40-4011-4,000,000-04/05/2017</t>
  </si>
  <si>
    <t>Nguyễn Thị Tố Minh  -391401-K39-3914-4,600,000-04/05/2017</t>
  </si>
  <si>
    <t>Nguyễn Bùi Quỳnh Anh  -380824-K38-3808-1,400,000-04/05/2017</t>
  </si>
  <si>
    <t>Đỗ Diệu Linh  -382846-K38-3828-4,000,000-04/05/2017</t>
  </si>
  <si>
    <t>Nguyễn Thị Duyên  -380139-K38-3801-400,000-04/05/2017</t>
  </si>
  <si>
    <t>Ngô Lê Phương  -391348-K39-3913-4,200,000-04/05/2017</t>
  </si>
  <si>
    <t>Nguyễn Thị Châu  -391623-K39-3916-4,200,000-04/05/2017</t>
  </si>
  <si>
    <t>Đặng Huy Hoàng  -391568-K39-3915-4,000,000-04/05/2017</t>
  </si>
  <si>
    <t>Chu Đức Dũng-400124-K40-4001-3,400,000-04/05/2017</t>
  </si>
  <si>
    <t>Bùi Thị Diêu  -391619-K39-3916-3,800,000-04/05/2017</t>
  </si>
  <si>
    <t>Lương Thị Mỹ Huyền  -391355-K39-3913-1,254,000-04/05/2017</t>
  </si>
  <si>
    <t>PHAN THI BAO KHUYEN MSSV 401638 NOP HOC PHI KI II (2016-2017) -K40-4016-3,800,000-04/05/2017</t>
  </si>
  <si>
    <t>HOANG MAI LINH -MSSV 382762-NOP HOC PHI KI II (2016-2017)</t>
  </si>
  <si>
    <t>VU THU THAO -MSSV 402632-NOP HOC PHI KI II (2016-2017)</t>
  </si>
  <si>
    <t>DO MAI HUONG -MSSV 402659 NOP HOC PHI KY II (2016-2017)</t>
  </si>
  <si>
    <t>LUONG THI PHUONG THAO -MSSV 402448-NOP HOC PHI KY II (2016-2017)</t>
  </si>
  <si>
    <t>VU THANH HUONG -MSSV 402421 NOP HOC PHI KI II (2016-2017)</t>
  </si>
  <si>
    <t>DO HUY KHOI MSV 403031 LOP 4030A2 NT HOC PHI LY 2 NAM 2016-2017</t>
  </si>
  <si>
    <t>BUI THI YEN-MSSV:382122 NOP HOC PHI KY II</t>
  </si>
  <si>
    <t>NGO THI MAI THUY -390171-K39-3901 NOP TIEN HOC PHI</t>
  </si>
  <si>
    <t>NGUYEN NHAT MAI MSSV 393110 NOP HOC PHI HOC KI II (2016-2017) -K39-3931-3,000,000-04/05/2017</t>
  </si>
  <si>
    <t>CAO MANH LINH MA SO HV NCS19.002 NOP HOC PHI NAM HOC 2016-2017 -K19-NCS19-19,700,000-04/05/2017</t>
  </si>
  <si>
    <t>TO THI PHUONG LIEN -MSSV 392448-NOP HOC PHI KI II (2017)</t>
  </si>
  <si>
    <t>TU THI TRANG. MSSV:382133  NOP HOC PHI KY II</t>
  </si>
  <si>
    <t>Lê Hồng Thắm-402814-K40-4028-4,000,000-04/05/2017 NOP HOC PHI KY2/2016-2017</t>
  </si>
  <si>
    <t>Văn Ngọc Chinh  -392871-K39-3928-3,000,000-04/05/2017 nop hoc phi</t>
  </si>
  <si>
    <t>Lang Thị Trang-402850-K40-4028-1,200,000-04/05/2017, NOP HOC PHI KY2/2016-2017</t>
  </si>
  <si>
    <t>Nguyễn Thị Minh-403417-K40-4034-2,400,000-04/05/2017</t>
  </si>
  <si>
    <t>Đoàn Thị Thuý  -391522-K39-3915-4,000,000-04/05/2017</t>
  </si>
  <si>
    <t>Hoàng Thị Vy  -380134-K38-3801-2,600,000-04/05/2017</t>
  </si>
  <si>
    <t>Vũ Thị Thúy  -390257-K39-3902-4,000,000-04/05/2017</t>
  </si>
  <si>
    <t>HO VA TEN:DAM THI MUOI XOAN-MSSV: 381312</t>
  </si>
  <si>
    <t>Nguyễn Thu Trang-402257-K40-4022-4,000,000-04/05/2017</t>
  </si>
  <si>
    <t>Hoàng Thị Loan-400459-K40-4004-3,400,000-04/05/2017</t>
  </si>
  <si>
    <t>Cao Thị Hồng Liên  -390436-K39-3904-1,260,000-04/05/2017</t>
  </si>
  <si>
    <t>Nguyễn Thị Nhung-403353-K40-4033-17,000,000-04/05/2017</t>
  </si>
  <si>
    <t>Đoàn Thị Lan  -382531-K38-3825-2,000,000-04/05/2017</t>
  </si>
  <si>
    <t>Nguyễn Văn Long  -391617-K39-3916-4,000,000-04/05/2017</t>
  </si>
  <si>
    <t>Chu Thị Quỳnh-401933-K40-4019-4,000,000-04/05/2017</t>
  </si>
  <si>
    <t>Lâm Quang An-400906-K40-4009-3,800,000-04/05/2017</t>
  </si>
  <si>
    <t>Phạm Phương Chi  -382476-K38-3824-2,000,000-04/05/2017</t>
  </si>
  <si>
    <t>Lê Gia Thịnh-400912-K40-4009-3,800,000-04/05/2017</t>
  </si>
  <si>
    <t>Cao Thị Hoài  -391624-K39-3916-4,000,000-04/05/2017</t>
  </si>
  <si>
    <t>Trần Thị Trang-400626-K40-4006-3,800,000-04/05/2017</t>
  </si>
  <si>
    <t>Lô Đức Doan  -380367-K38-3803-2,800,000-04/05/2017</t>
  </si>
  <si>
    <t>Lê Thị Ngân  -392144-K39-3921-3,800,000-04/05/2017</t>
  </si>
  <si>
    <t>Vi Thị Thanh Giang  -382126-K38-3821-2,000,000-04/05/2017</t>
  </si>
  <si>
    <t>Nguyễn Viết Hoàng Sơn nop tien hoc phi hoc ki II nam hoc 2016-2017-391163-K39-3911-4,000,000-04/05/2017</t>
  </si>
  <si>
    <t>Phạm Thu Huyền-400932-K40-4009-3,800,000-04/05/2017</t>
  </si>
  <si>
    <t>LE THI DIEU LINH MSSV 370566 NOP HOC PHI HOC KY II (2015-2016) -K37-3705-1,600,000-04/05/2017</t>
  </si>
  <si>
    <t>TRINH HUYEN LINH MSSV 382106 NOP HOC PHI KI II (2016-2017) -K38-3821-2,600,000-04/05/2017</t>
  </si>
  <si>
    <t>PHAM THI THUY  -MSSV 392433-NOP HOC PHI KI II (2017)</t>
  </si>
  <si>
    <t>Lê Thị Khánh Huyền  -391152-K39-3911-4,400,000-04/05/2017</t>
  </si>
  <si>
    <t>Đào Văn Lương  -392604-K39-3926-3,000,000-04/05/2017 DAO VAN LUONG MSSV 392604 NOP TIEN HOC PHI HOC KY 2 NAM 2016-2017</t>
  </si>
  <si>
    <t>Nguyễn Thị Ngọc Thành  -392333-K39-3923-3,000,000-04/05/2017</t>
  </si>
  <si>
    <t>NGUYEN CHI HIEU MSSV 391359</t>
  </si>
  <si>
    <t>TRAN NGOC MINH MSSV 400621 NOP HOC PHI HOC KY II (2016-2017) -K40-4006-3,600,000-04/05/2017</t>
  </si>
  <si>
    <t>Nguyễn Thị Giang-400756-K40-4007-3,800,000-04/05/2017</t>
  </si>
  <si>
    <t>Cao Văn Nguyên-403314-K40-4033-2,400,000-04/05/2017</t>
  </si>
  <si>
    <t>Chu Thị Oanh-401672-K40-4016-3,400,000-04/05/2017</t>
  </si>
  <si>
    <t>Thái Phương Thảo-404030-K40-4040-6,400,000-04/05/2017</t>
  </si>
  <si>
    <t>Bùi Quốc Cường-401112-K40-4011-4,000,000-04/05/2017</t>
  </si>
  <si>
    <t>Nguyễn Tiến Đạt-401141-K40-4011-3,800,000-04/05/2017</t>
  </si>
  <si>
    <t>NGUYEN VAN HOAN -MSSV 391024-NOP HOC PHI HOC KY II (2016-2017)</t>
  </si>
  <si>
    <t>NGUYEN NHAT DUC MSSV 402028 NOP HOC PHI HOC KY II (2016-2017) K40-4020-4,000,000-04/05/2017</t>
  </si>
  <si>
    <t>DAO THI THUY ANH  -MSSV 382343-NOP HOC PHI HOC KI II 2016-2017</t>
  </si>
  <si>
    <t>NGUYEN TRUNG ANH -MSSV 382626-NOP HOC PHI KI II (2016-2017)</t>
  </si>
  <si>
    <t>NGUYEN THANH QUY MSSV 400419 NOP HOC PHI HOC KY II (2016-2017)-K40-4004-3,800,000-04/05/2017</t>
  </si>
  <si>
    <t>NGUYEN QUYNH MY -MSSV 390126-NOP HOC PHI HOC KY II (2016-2017)</t>
  </si>
  <si>
    <t>MAI THI HAI YEN MSSV 400401 NOP HOC PHI HOC KY II (2016-2017) -K40-4004-3,800,000-04/05/2017</t>
  </si>
  <si>
    <t>Hà Thị Diệu Nhung  -391927-K39-3919-3,800,000-04/05/2017</t>
  </si>
  <si>
    <t>Hoàng Thị Linh  -391937-K39-3919-3,800,000-04/05/2017</t>
  </si>
  <si>
    <t>Nguyễn Thị Thu Trang  -392125-K39-3921-3,800,000-04/05/2017</t>
  </si>
  <si>
    <t>Bùi Thị Hải Anh-403566-K40-4035-2,400,000-04/05/2017</t>
  </si>
  <si>
    <t>Đào Huy Hậu-402715-K40-4027-3,800,000-04/05/2017</t>
  </si>
  <si>
    <t>Đặng Thu Hà  -382706-K38-3827-2,400,000-04/05/2017</t>
  </si>
  <si>
    <t>Phạm Thị Huyền-403271-K40-4032-2,400,000-04/05/2017</t>
  </si>
  <si>
    <t>Triệu Thị Lẩy-403268-K40-4032-720,000-04/05/2017</t>
  </si>
  <si>
    <t>Trần Văn Đức-402116-K40-4021-3,000,000-04/05/2017</t>
  </si>
  <si>
    <t>Cầm Hoàng Anh  -390119-K39-3901-3,800,000-04/05/2017</t>
  </si>
  <si>
    <t>Hứa Thị Kim Oanh  -391309-K39-3913-1,140,000-04/05/2017</t>
  </si>
  <si>
    <t>Mai Diễm Linh  -391301-K39-3913-1,140,000-04/05/2017</t>
  </si>
  <si>
    <t>Nguyễn Thị Thanh Tha Hiền  -393142-K39-3931-3,000,000-04/05/2017</t>
  </si>
  <si>
    <t>An Minh Cường-402112-K40-4021-4,000,000-04/05/2017</t>
  </si>
  <si>
    <t>NGUYEN THI HUONG LY MSV 391455 NOP TIEN HOC KI II NAM 2016_2017</t>
  </si>
  <si>
    <t>Nguyễn Quang Thắng  -391821-K39-3918-18,450,000-04/05/2017</t>
  </si>
  <si>
    <t>Vũ Thị Khánh Linh-402317-K40-4023-4,000,000-04/05/2017 THANH TOAN TIEN HOC PHI</t>
  </si>
  <si>
    <t>Nguyễn Trọng Hiếu-403317-K40-4033-2,400,000-04/05/2017</t>
  </si>
  <si>
    <t>Trần Đình Mạnh-401008-K40-4010-3,800,000-04/05/2017</t>
  </si>
  <si>
    <t>MAI THI HAI VAN MSSV 390151 NOP HOC PHI HOC KY II (2016-2017) -390151-K39-3901-4,000,000-04/05/2017</t>
  </si>
  <si>
    <t>LE THI MAI HUONG MSSV 402163 NOP HOC PHI KI II (2016-2017) -K40-4021-4,000,000-04/05/2017</t>
  </si>
  <si>
    <t>Vũ Thị Ngọc Diệp-403434-K40-4034-2,400,000-04/05/2017</t>
  </si>
  <si>
    <t>Nguyễn Sỹ Việt-403321-K40-4033-2,400,000-04/05/2017</t>
  </si>
  <si>
    <t>HOANG THI PHUONG MSV 401944 NOP TIEN HOC PHI HOC KY II NAM HOC 2016-2017</t>
  </si>
  <si>
    <t>BUI QUYEN LINH MSV 391457 NT HOC KI II 2016-2017</t>
  </si>
  <si>
    <t>NGUYEN THI THUONG MSV 391456 NOP TIEN HOC KI II NAM 2016_2017</t>
  </si>
  <si>
    <t>Nguyễn Khánh Ly  -390917-K39-3909-3,800,000-04/05/2017</t>
  </si>
  <si>
    <t>NGUYEN ANH HIEU MSSV 390328 NOP HOC PHI KI II (2016-2017) -K39-3903-3,800,000-04/05/2017</t>
  </si>
  <si>
    <t>Lê Thị Phương Anh-401605-K40-4016-4,000,000-04/05/2017</t>
  </si>
  <si>
    <t>Bùi Thị Thanh Huyền  -392066-K39-3920-4,200,000-04/05/2017</t>
  </si>
  <si>
    <t>Phan Minh Đức-403365-K40-4033-2,400,000-04/05/2017</t>
  </si>
  <si>
    <t>Nguyễn Thị Tâm  -392358-K39-3923-3,000,000-04/05/2017</t>
  </si>
  <si>
    <t>NGO THI KIM OANH MSSV 402161 NOP HOC PHI HOC KY II (2016-2017) -K40-4021-3,800,000-04/05/2017</t>
  </si>
  <si>
    <t>Bàn Thị Vân-400947-K40-4009-1,140,000-04/05/2017</t>
  </si>
  <si>
    <t>Nguyễn Thị Thùy Linh-402710-K40-4027-3,000,000-04/05/2017</t>
  </si>
  <si>
    <t>Phạm Thị Oanh-400916-K40-4009-4,000,000-04/05/2017</t>
  </si>
  <si>
    <t>Nguyễn Hà My  -391861-K39-3918-4,000,000-04/05/2017</t>
  </si>
  <si>
    <t>Nguyễn Thị Ngọc An-402971-K40-4029-15,300,000-04/05/2017</t>
  </si>
  <si>
    <t>Lương Hoàng Yến  -392003-K39-3920-1,200,000-04/05/2017</t>
  </si>
  <si>
    <t>Lê Thị Trang  -392029-K39-3920-3,800,000-04/05/2017</t>
  </si>
  <si>
    <t>NONG HAI TUAN--40-4001-3,800,000-04/05/2017-NOP HOC PHI KY 2 NAM 2016-2017</t>
  </si>
  <si>
    <t>Bùi Thị Nhung-402706-K40-4027-3,000,000-04/05/2017</t>
  </si>
  <si>
    <t>Hà Anh Thơ  -390971-K39-3909-5,000,000-04/05/2017</t>
  </si>
  <si>
    <t>Nguyễn Thị Hoa  -391025-K39-3910-3,800,000-04/05/2017</t>
  </si>
  <si>
    <t>Đặng Thị Lan Hương  -392020-K39-3920-4,000,000-04/05/2017</t>
  </si>
  <si>
    <t>Nguyễn Thị Nhật Linh-401540-K40-4015-1,800,000-04/05/2017</t>
  </si>
  <si>
    <t>Nguyễn Thị Huệ-401541-K40-4015-3,600,000-04/05/2017</t>
  </si>
  <si>
    <t>Lê Thị Phượng-402344-K40-4023-3,800,000-04/05/2017</t>
  </si>
  <si>
    <t>Mai Thị Bắc  -380729-K38-3807-600,000-04/05/2017</t>
  </si>
  <si>
    <t>Trương Hải Quyên  -391434-K39-3914-1,140,000-04/05/2017</t>
  </si>
  <si>
    <t>Nguyễn Chí Trung  -392471-K39-3924-3,000,000-04/05/2017</t>
  </si>
  <si>
    <t>Ngô Thị Mai  -391711-K39-3917-4,000,000-04/05/2017</t>
  </si>
  <si>
    <t>Nguyễn Hoa Quỳnh Hương-401838-K40-4018-3,000,000-04/05/2017</t>
  </si>
  <si>
    <t>Mai ánh Nguyệt  -382719-K38-3827-3,000,000-04/05/2017</t>
  </si>
  <si>
    <t>Nguyễn Thị Ngọc Thúy-MA SV 400315-K40-NOP HOC PHI HOC KY 2</t>
  </si>
  <si>
    <t>Trần Thị Thùy  -382564-K38-3825-5,000,000-04/05/2017</t>
  </si>
  <si>
    <t>Hoàng Thị Thu Hường MSV 382565-K38-3825-NT HOC PHI KY 2-2016/2017</t>
  </si>
  <si>
    <t>Vũ Thùy Linh  -390669-K39-3906-9,500,000-04/05/2017</t>
  </si>
  <si>
    <t>Khúc Thị Thu  -391928-K39-3919-4,000,000-04/05/2017</t>
  </si>
  <si>
    <t>Nguyễn Thị Thanh Lam  -380313-K38-3803-1,000,000-04/05/2017</t>
  </si>
  <si>
    <t>Đoàn Xuân Duy  -390557-K39-3905-3,800,000-04/05/2017</t>
  </si>
  <si>
    <t>Lê Văn Linh-402102-K40-4021-3,400,000-04/05/2017</t>
  </si>
  <si>
    <t>Nguyễn Thị Duyên  -391674-K39-3916-3,800,000-04/05/2017</t>
  </si>
  <si>
    <t>La Thị Ngọc Châm-401533-K40-4015-3,800,000-04/05/2017</t>
  </si>
  <si>
    <t>Doãn Thị Thục Anh  -382152-K38-3821-800,000-04/05/2017</t>
  </si>
  <si>
    <t>Trần Thùy Trang-403620-K40-4036-2,400,000-04/05/2017</t>
  </si>
  <si>
    <t>Nguyễn Thị Ngọc Linh-400426-K40-4004-3,800,000-04/05/2017</t>
  </si>
  <si>
    <t>Trần Diệu Linh-401249-K40-4012-3,600,000-04/05/2017</t>
  </si>
  <si>
    <t>Nguyễn Thị Hằng-401747-K40-4017-4,000,000-04/05/2017</t>
  </si>
  <si>
    <t>Đào Hồng Thanh  -391842-K39-3918-3,800,000-04/05/2017</t>
  </si>
  <si>
    <t>Mai Thị Hằng-403312-K40-4033-2,400,000-04/05/2017</t>
  </si>
  <si>
    <t>Đặng Bích Vân-402711-K40-4027-3,000,000-04/05/2017</t>
  </si>
  <si>
    <t>PHAM KIEU OANH MSSV 403223-NOP HOC PHI KI II (2016-2017)</t>
  </si>
  <si>
    <t>Lê Thị Hồng Vi-401104-K40-4011-3,800,000-04/05/2017 LE THI HONG VI MSSV 401104 NOP HOC PHI HOC KY 2 NAM 2016-2017</t>
  </si>
  <si>
    <t>TRINH THI HA PHUONG -MSSV 382725-NOP HOC PHI KI II (2016-2017)</t>
  </si>
  <si>
    <t>DO THI TRINH MSSV 372341 NOP HOC PHI KY II (2016-2017) -K37-3723-600,000-04/05/2017</t>
  </si>
  <si>
    <t>Nguyễn Đức Trung  -392260-K39-3922-200,000-04/05/2017</t>
  </si>
  <si>
    <t>Nông Thị Lê  -391702-K39-3917-1,200,000-04/05/2017</t>
  </si>
  <si>
    <t>Phạm Thùy Dương-402123-K40-4021-4,000,000-04/05/2017</t>
  </si>
  <si>
    <t>Dương Thị Thu Hương-401551-K40-4015-3,200,000-04/05/2017</t>
  </si>
  <si>
    <t>Hoàng Thị Len-401552-K40-4015-1,140,000-04/05/2017</t>
  </si>
  <si>
    <t>Hoàng Văn Quyết-401865-K40-4018-3,600,000-04/05/2017</t>
  </si>
  <si>
    <t>Bùi Bảo Đại  -391512-K39-3915-3,800,000-04/05/2017</t>
  </si>
  <si>
    <t>Vũ Thị Hường-402529-K40-4025-3,400,000-04/05/2017</t>
  </si>
  <si>
    <t>Nguyễn Văn Mạnh-400457-K40-4004-3,800,000-04/05/2017</t>
  </si>
  <si>
    <t>Nguyễn Thị Chiến  -381922-K38-3819-2,000,000-04/05/2017</t>
  </si>
  <si>
    <t>Cao Thị Phương Hoa  -390925-K39-3909-4,000,000-04/05/2017</t>
  </si>
  <si>
    <t>Trần Thu Hiền-403947-K40-4039-6,400,000-04/05/2017</t>
  </si>
  <si>
    <t>Dương Thị Hòa-403413-K40-4034-3,000,000-04/05/2017</t>
  </si>
  <si>
    <t>Vũ Thị Thanh Tâm-402124-K40-4021-4,000,000-04/05/2017</t>
  </si>
  <si>
    <t>Vũ Quang Khải-402105-K40-4021-4,000,000-04/05/2017</t>
  </si>
  <si>
    <t>Trần Thị Ngọc Mai-402568-K40-4025-4,000,000-04/05/2017</t>
  </si>
  <si>
    <t>Nguyễn Công Giang  -392238-K39-3922-3,800,000-04/05/2017</t>
  </si>
  <si>
    <t>Nguyễn Phương Thuỷ  -382412-K38-3824-2,000,000-04/05/2017</t>
  </si>
  <si>
    <t>Nguyễn Tường Vân  -393132-K39-3931-3,000,000-04/05/2017</t>
  </si>
  <si>
    <t>Trần Thanh Tùng  -382460-K38-3824-5,000,000-04/05/2017</t>
  </si>
  <si>
    <t>Trần Phương Thuý  -382422-K38-3824-2,000,000-04/05/2017</t>
  </si>
  <si>
    <t>Tân Thị Thu Trang  -380743-K38-3807-2,000,000-04/05/2017</t>
  </si>
  <si>
    <t>Nông Thanh Giang-401601-K40-4016-3,200,000-04/05/2017</t>
  </si>
  <si>
    <t>Bui Thanh Huyen-MSSV: 400443-K40-4004-3,200,000-04/05/2017</t>
  </si>
  <si>
    <t>TRAN THI HUYEN MSSV 391836 NOP HOC PHI KI II (2016-2017) -K39-3918-3,800,000-04/05/2017</t>
  </si>
  <si>
    <t>LE VAN TUNG MSSV 401246 NT HOC PHI KY II NAM 2016-2017</t>
  </si>
  <si>
    <t>PHAM THI HONG NHUNG -MSSV 390455-NOP HOC PHI KI II (2016-2017)</t>
  </si>
  <si>
    <t>HOANG THU DUNG -MSSV 400215-NOP HOC PHI KI II (2016-2017)</t>
  </si>
  <si>
    <t>TRAN THI MY HANH - MSSV 400201-NOP HOC PHI KI II (2016-2017)</t>
  </si>
  <si>
    <t>Đỗ Thị Hoa  -382421-K38-3824-2,000,000-04/05/2017</t>
  </si>
  <si>
    <t>TRAN HAI NAM MSSV 403626 NOP HOC PHI KI II (2016-2017) -K40-4036-2,400,000-04/05/2017</t>
  </si>
  <si>
    <t>NGO HUONG GIANG -MSSV 392229-NOP HOC PHI HOC KY II (2016-2017)</t>
  </si>
  <si>
    <t>Nguyễn Văn Bình-400841-K40-4008-3,200,000-04/05/2017</t>
  </si>
  <si>
    <t>995217050450126 - Sv HOANG CAO NGOCANH mssv 382840 nop hoc phi ki 2 2017-NC:HOANG THI LAM OANH - Nguoi chuyen:</t>
  </si>
  <si>
    <t>DO LE HUY HUNG - MA SV: 402601. NOP TIEN HOC PHI KY II NAM 2016 - 2017-NC:DO LE HUY HUNG - 402601 - Nguoi chuyen:</t>
  </si>
  <si>
    <t>VU LE HA - MA SV: 402660 NOP HOC PHI KY II NAM 2016 -2017-NC:VU LE HA - 402660 - Nguoi chuyen:</t>
  </si>
  <si>
    <t>đinh Thị Tâm nộp tiền học phí năm 2016-2017-MSSV 403710-NC:đinh Quang Lượng -Bình Minh 0977251876 - Nguoi chuyen:</t>
  </si>
  <si>
    <t>HOANG THI TRINH CT HOC PHI CHO SN LUONG THU TRANG MSSV: 392214 ( CJHUYEN VE CN DONG DO HN-NC:HOANG THI TRINH - Nguoi chuyen:</t>
  </si>
  <si>
    <t>TC:VNCN35464.Phan Hoang Tung MSSV 402953-NC:PHAN HOANG TUNG - Nguoi chuyen:</t>
  </si>
  <si>
    <t>TC:K80700040.TRAN THI THUY NGA NT HOC PHI CHO NGUYEN PHUONG TRANG - MSV 401150 - NGAY SINH 17.09.1997-NC:TRAN THI THUY NGA - Nguoi chuyen:</t>
  </si>
  <si>
    <t>Nguyen Thanh Hoai - Ma sinh vien: 381650-NC:NGUYEN HONG HAI - Nguoi chuyen:</t>
  </si>
  <si>
    <t>NGUYEN THI NGOC HUYEN 402730 NOP TIEN HOC PHI KY II</t>
  </si>
  <si>
    <t>Nguyễn Hải Lê- Mã sinh viên : 401448- Lớp 4014- chuyển tiền học phí; ĐV trả tiền: Trần Thị Thanh; Đ/C: QTDND Thiệu Viên Thiệu Hóa Thanh Hóa; TK/CMT: /-NC:QTDND Thiệu Viên - T - Nguoi chuyen:</t>
  </si>
  <si>
    <t>NOP TIEN HOC PHI KY 2 NAM 2017 GOM 19 TIN CHI, HO TEN SINH VIEN: NGUYEN HAI YEN, MA SINH VIEN: 401420. TK DVH TAI CN DONG DO-NC:LE THI LAN - Nguoi chuyen:</t>
  </si>
  <si>
    <t>HOC PHI HOC KY II NAM HOC 2016-2017 HOC VIEN: TRAN MINH SON. MA HOC VIEN:NCS21A022-NC:MANH THI THU HIEN - Nguoi chuyen:</t>
  </si>
  <si>
    <t>TRAN THI THU HA MSSV 400967 NOP HOC PHI</t>
  </si>
  <si>
    <t>DO NAM QUYEN MSV 390326,LOP 03K39</t>
  </si>
  <si>
    <t>HOANG THI QUYNH MSV 392120</t>
  </si>
  <si>
    <t>Phạm Ngọc Quỳnh- Nam định SđT 0912680600 nộp tiền học phí kỳ 2 năm thứ 2 cho Phạm Khánh Linh mã sinh viên 402115-NC:Phạm Ngọc Quỳnh- Nam định SđT 0912680600 - Nguoi chuyen:</t>
  </si>
  <si>
    <t>Nguyen Phan MSSV 403955-NC:PHAN THI HUONG GIANG - Nguoi chuyen:</t>
  </si>
  <si>
    <t>Nguyen Le Quan mssv 380957 5 tin chi 1000000-NC:NGUYEN LE QUAN - Nguoi chuyen:</t>
  </si>
  <si>
    <t>LE THI ANH MSV: 401615 - NOP HOC PHI KY 4-NC:LE THI ANH - Nguoi chuyen:</t>
  </si>
  <si>
    <t>NGUYEN THI THUY, NCS 19.007 NOP HOC PHI-NC:NGUYEN THI THUY - Nguoi chuyen:</t>
  </si>
  <si>
    <t>LE THI HANG NOP TIEN HOC PHI NAM HOC 2016 - 2017 CHO MA SO HOC VIEN NCS20B003 VAO TRUONG DAI HOC LUAT HA NOI</t>
  </si>
  <si>
    <t>Nộp tiền học phí họ tên Bùi Thị Hoài MSV 382306-NC:Bùi Thị Hoài - Nguoi chuyen:</t>
  </si>
  <si>
    <t>TC:VNCN45714.Tran Hong Ngoc MSV 391164 nop hoc phi HKII 15 tin chi-NC:PHAN HONG VAN - Nguoi chuyen:</t>
  </si>
  <si>
    <t>PHAM THI PHUONG NOP TIEN HOC PHI CHO PHUNG LINH TRANG MA SINH VIEN 403065-NC:PHAM THI PHUONG - Nguoi chuyen:</t>
  </si>
  <si>
    <t>PHUNG VAN LUAN-NOP TIEN CHO: PHUNG THI MAI-392154-K39-3921-12.750.000-04/05/2017-NOP HOC PHI KY II NAM 2016-2017</t>
  </si>
  <si>
    <t>TRINH THAO LY MSSV 381046 NOP HOC PHI KY 2 NAM HOC 2016-2017</t>
  </si>
  <si>
    <t>PHAN THI KHANH HUYEN NT  HOC PHI CHO PHAN THI KHANH HUYEN MSSV 400701-NC:PHAN THI KHANH HUYEN - Nguoi chuyen:</t>
  </si>
  <si>
    <t>NOP HOC PHI: PHAM QUOC DAT MSSV:381932-NC:NGUYEN THI TIEN - Nguoi chuyen:</t>
  </si>
  <si>
    <t>NGUYEN THI NHUNG MSV392441 NOP TIENHOC-NC:HA NAM - Nguoi chuyen:</t>
  </si>
  <si>
    <t>TRINH THI GIANG MSV 401902-NC:01646248322 - Nguoi chuyen:</t>
  </si>
  <si>
    <t>VU THI NGA 400825 NOP HOC PHI KY 4NAM 2016.2017-NC:CAM DOAI CAM GIANG HD - Nguoi chuyen:</t>
  </si>
  <si>
    <t>MSV 403536 TRAN THUY NGA NT</t>
  </si>
  <si>
    <t>995217050409944 - NOP TIEN HOC PHITRINH VAN ANH 392158-NC:DO TIEN DUNG - Nguoi chuyen:</t>
  </si>
  <si>
    <t>NOP TIEN HOC PHI KY II NAM HOC 2016-2017 CHO NGUYEN THU THAO - MSV404024- LOP 4040-NC:LE THANH NHAN - Nguoi chuyen:</t>
  </si>
  <si>
    <t>NGUYEN THI DIEM HOA - NOP HP KY 2 NAM 2016-2017 MA SV: 380727-NC:NGUYEN THI DIEM HOA - Nguoi chuyen:</t>
  </si>
  <si>
    <t>LAM THANH BINH NOP HOC PHI LOP 4014. MA SINH VIEN: 404112-NC:LAM THANH BINH-01659694308 - Nguoi chuyen:</t>
  </si>
  <si>
    <t>DOAN TRUC PHUONG CT MSSV 403025-4030 A2 NOP HOC PHI-NC:TRAN THI HUONG - Nguoi chuyen:</t>
  </si>
  <si>
    <t>NOP HOC PHI KY II CHO SV NGO THI THUY DUNG MSSV 401607-NC:CAN THI THOM - Nguoi chuyen:</t>
  </si>
  <si>
    <t>NCS19.002</t>
  </si>
  <si>
    <t>NỘP THỪA</t>
  </si>
  <si>
    <t>DANH SÁCH SINH VIÊN THỰC NỘP TiỀN HỌC PHÍ NGÀY 4/5/2017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</si>
</sst>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 refreshError="1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18"/>
  <sheetViews>
    <sheetView topLeftCell="C206" workbookViewId="0">
      <selection activeCell="A6" sqref="A6:K215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5990000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1159020000</v>
      </c>
      <c r="F216" s="10">
        <f>F9+F12</f>
        <v>1175110000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  <row r="218" spans="1:11">
      <c r="F218" s="57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topLeftCell="A114" workbookViewId="0">
      <selection activeCell="A12" sqref="A12:XFD12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1716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>
        <f>F125</f>
        <v>466570000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1"/>
  <sheetViews>
    <sheetView topLeftCell="A98" workbookViewId="0">
      <selection activeCell="A12" sqref="A12:XFD10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2030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>
        <f>F110</f>
        <v>324100000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workbookViewId="0">
      <selection activeCell="A13" sqref="A13:XFD9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2198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>
        <v>287930000</v>
      </c>
    </row>
    <row r="98" spans="6:6">
      <c r="F98" s="3">
        <f>F96-F97</f>
        <v>-3800000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topLeftCell="A126" workbookViewId="0">
      <selection activeCell="A13" sqref="A13:XFD13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2329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>
        <f>F137+'27'!F96+'26'!F110+'25'!F125+'22-24'!F146+'21'!F102+'20'!F89+'19'!F102+'18'!F101+'17'!F124+'14'!F93+'13'!F68+'10.4 - 12.4'!F216</f>
        <v>5699620000</v>
      </c>
      <c r="H138" s="4"/>
      <c r="I138" s="7"/>
      <c r="J138" s="2"/>
      <c r="K138" s="2"/>
    </row>
    <row r="139" spans="1:11">
      <c r="F139" s="3">
        <v>5706820000</v>
      </c>
    </row>
    <row r="140" spans="1:11">
      <c r="F140" s="3">
        <f>F138-F139</f>
        <v>-7200000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5"/>
  <sheetViews>
    <sheetView topLeftCell="A277" workbookViewId="0">
      <selection activeCell="A282" sqref="A282:XFD28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2868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2645</v>
      </c>
      <c r="E10" s="31">
        <v>17850000</v>
      </c>
      <c r="F10" s="31">
        <v>15900000</v>
      </c>
      <c r="G10" s="31">
        <f>F10-E10</f>
        <v>-1950000</v>
      </c>
      <c r="H10" s="32" t="s">
        <v>2376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2762</v>
      </c>
      <c r="E11" s="31">
        <v>1800000</v>
      </c>
      <c r="F11" s="31">
        <v>600000</v>
      </c>
      <c r="G11" s="31">
        <f>F11-E11</f>
        <v>-1200000</v>
      </c>
      <c r="H11" s="32" t="s">
        <v>2498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SUM(F13:F283)</f>
        <v>1125870000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2819</v>
      </c>
      <c r="E13" s="31">
        <v>2400000</v>
      </c>
      <c r="F13" s="31">
        <v>5400000</v>
      </c>
      <c r="G13" s="31">
        <f>F13-E13</f>
        <v>3000000</v>
      </c>
      <c r="H13" s="32" t="s">
        <v>2559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2680</v>
      </c>
      <c r="E14" s="31">
        <v>2400000</v>
      </c>
      <c r="F14" s="31">
        <v>5400000</v>
      </c>
      <c r="G14" s="31">
        <f>F14-E14</f>
        <v>3000000</v>
      </c>
      <c r="H14" s="32" t="s">
        <v>2412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2602</v>
      </c>
      <c r="E15" s="31">
        <v>4000000</v>
      </c>
      <c r="F15" s="31">
        <v>4000000</v>
      </c>
      <c r="G15" s="31">
        <f>F15-E15</f>
        <v>0</v>
      </c>
      <c r="H15" s="32" t="s">
        <v>2331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2603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2332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2604</v>
      </c>
      <c r="E17" s="31">
        <v>3800000</v>
      </c>
      <c r="F17" s="31">
        <v>3800000</v>
      </c>
      <c r="G17" s="31">
        <f t="shared" si="0"/>
        <v>0</v>
      </c>
      <c r="H17" s="32" t="s">
        <v>2333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2605</v>
      </c>
      <c r="E18" s="31">
        <v>4000000</v>
      </c>
      <c r="F18" s="31">
        <v>4000000</v>
      </c>
      <c r="G18" s="31">
        <f t="shared" si="0"/>
        <v>0</v>
      </c>
      <c r="H18" s="32" t="s">
        <v>2334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2606</v>
      </c>
      <c r="E19" s="31">
        <v>3000000</v>
      </c>
      <c r="F19" s="31">
        <v>3000000</v>
      </c>
      <c r="G19" s="31">
        <f t="shared" si="0"/>
        <v>0</v>
      </c>
      <c r="H19" s="32" t="s">
        <v>2335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2607</v>
      </c>
      <c r="E20" s="31">
        <v>6400000</v>
      </c>
      <c r="F20" s="31">
        <v>6400000</v>
      </c>
      <c r="G20" s="31">
        <f t="shared" si="0"/>
        <v>0</v>
      </c>
      <c r="H20" s="32" t="s">
        <v>2336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2337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2608</v>
      </c>
      <c r="E22" s="31">
        <v>3800000</v>
      </c>
      <c r="F22" s="31">
        <v>3800000</v>
      </c>
      <c r="G22" s="31">
        <f t="shared" si="0"/>
        <v>0</v>
      </c>
      <c r="H22" s="32" t="s">
        <v>2338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2609</v>
      </c>
      <c r="E23" s="31">
        <v>3800000</v>
      </c>
      <c r="F23" s="31">
        <v>3800000</v>
      </c>
      <c r="G23" s="31">
        <f t="shared" si="0"/>
        <v>0</v>
      </c>
      <c r="H23" s="32" t="s">
        <v>2339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2610</v>
      </c>
      <c r="E24" s="31">
        <v>600000</v>
      </c>
      <c r="F24" s="31">
        <v>600000</v>
      </c>
      <c r="G24" s="31">
        <f t="shared" si="0"/>
        <v>0</v>
      </c>
      <c r="H24" s="32" t="s">
        <v>2340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2611</v>
      </c>
      <c r="E25" s="31">
        <v>6400000</v>
      </c>
      <c r="F25" s="31">
        <v>6400000</v>
      </c>
      <c r="G25" s="31">
        <f t="shared" si="0"/>
        <v>0</v>
      </c>
      <c r="H25" s="32" t="s">
        <v>2341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2612</v>
      </c>
      <c r="E26" s="31">
        <v>5400000</v>
      </c>
      <c r="F26" s="31">
        <v>5400000</v>
      </c>
      <c r="G26" s="31">
        <f t="shared" si="0"/>
        <v>0</v>
      </c>
      <c r="H26" s="32" t="s">
        <v>2342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2613</v>
      </c>
      <c r="E27" s="31">
        <v>3200000</v>
      </c>
      <c r="F27" s="31">
        <v>3200000</v>
      </c>
      <c r="G27" s="31">
        <f t="shared" si="0"/>
        <v>0</v>
      </c>
      <c r="H27" s="32" t="s">
        <v>2343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2614</v>
      </c>
      <c r="E28" s="31">
        <v>3600000</v>
      </c>
      <c r="F28" s="31">
        <v>3600000</v>
      </c>
      <c r="G28" s="31">
        <f t="shared" si="0"/>
        <v>0</v>
      </c>
      <c r="H28" s="32" t="s">
        <v>2344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2615</v>
      </c>
      <c r="E29" s="31">
        <v>2400000</v>
      </c>
      <c r="F29" s="31">
        <v>2400000</v>
      </c>
      <c r="G29" s="31">
        <f t="shared" si="0"/>
        <v>0</v>
      </c>
      <c r="H29" s="32" t="s">
        <v>2345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2616</v>
      </c>
      <c r="E30" s="31">
        <v>2400000</v>
      </c>
      <c r="F30" s="31">
        <v>2400000</v>
      </c>
      <c r="G30" s="31">
        <f t="shared" si="0"/>
        <v>0</v>
      </c>
      <c r="H30" s="32" t="s">
        <v>2346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2617</v>
      </c>
      <c r="E31" s="31">
        <v>3000000</v>
      </c>
      <c r="F31" s="31">
        <v>3000000</v>
      </c>
      <c r="G31" s="31">
        <f t="shared" si="0"/>
        <v>0</v>
      </c>
      <c r="H31" s="32" t="s">
        <v>2347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2618</v>
      </c>
      <c r="E32" s="31">
        <v>3800000</v>
      </c>
      <c r="F32" s="31">
        <v>3800000</v>
      </c>
      <c r="G32" s="31">
        <f t="shared" si="0"/>
        <v>0</v>
      </c>
      <c r="H32" s="32" t="s">
        <v>2348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2619</v>
      </c>
      <c r="E33" s="31">
        <v>4000000</v>
      </c>
      <c r="F33" s="31">
        <v>4000000</v>
      </c>
      <c r="G33" s="31">
        <f t="shared" si="0"/>
        <v>0</v>
      </c>
      <c r="H33" s="32" t="s">
        <v>2349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2620</v>
      </c>
      <c r="E34" s="31">
        <v>3000000</v>
      </c>
      <c r="F34" s="31">
        <v>3000000</v>
      </c>
      <c r="G34" s="31">
        <f t="shared" si="0"/>
        <v>0</v>
      </c>
      <c r="H34" s="32" t="s">
        <v>2350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2621</v>
      </c>
      <c r="E35" s="31">
        <v>1080000</v>
      </c>
      <c r="F35" s="31">
        <v>1080000</v>
      </c>
      <c r="G35" s="31">
        <f t="shared" si="0"/>
        <v>0</v>
      </c>
      <c r="H35" s="32" t="s">
        <v>2351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2622</v>
      </c>
      <c r="E36" s="31">
        <v>4000000</v>
      </c>
      <c r="F36" s="31">
        <v>4000000</v>
      </c>
      <c r="G36" s="31">
        <f t="shared" si="0"/>
        <v>0</v>
      </c>
      <c r="H36" s="32" t="s">
        <v>2352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2623</v>
      </c>
      <c r="E37" s="31">
        <v>3000000</v>
      </c>
      <c r="F37" s="31">
        <v>3000000</v>
      </c>
      <c r="G37" s="31">
        <f t="shared" si="0"/>
        <v>0</v>
      </c>
      <c r="H37" s="32" t="s">
        <v>2353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2624</v>
      </c>
      <c r="E38" s="31">
        <v>2400000</v>
      </c>
      <c r="F38" s="31">
        <v>2400000</v>
      </c>
      <c r="G38" s="31">
        <f t="shared" si="0"/>
        <v>0</v>
      </c>
      <c r="H38" s="32" t="s">
        <v>2354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2625</v>
      </c>
      <c r="E39" s="31">
        <v>3000000</v>
      </c>
      <c r="F39" s="31">
        <v>3000000</v>
      </c>
      <c r="G39" s="31">
        <f t="shared" si="0"/>
        <v>0</v>
      </c>
      <c r="H39" s="32" t="s">
        <v>2355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2626</v>
      </c>
      <c r="E40" s="31">
        <v>2000000</v>
      </c>
      <c r="F40" s="31">
        <v>2000000</v>
      </c>
      <c r="G40" s="31">
        <f t="shared" si="0"/>
        <v>0</v>
      </c>
      <c r="H40" s="32" t="s">
        <v>2356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2627</v>
      </c>
      <c r="E41" s="31">
        <v>3000000</v>
      </c>
      <c r="F41" s="31">
        <v>3000000</v>
      </c>
      <c r="G41" s="31">
        <f t="shared" si="0"/>
        <v>0</v>
      </c>
      <c r="H41" s="32" t="s">
        <v>2357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2628</v>
      </c>
      <c r="E42" s="31">
        <v>3400000</v>
      </c>
      <c r="F42" s="31">
        <v>3400000</v>
      </c>
      <c r="G42" s="31">
        <f t="shared" si="0"/>
        <v>0</v>
      </c>
      <c r="H42" s="32" t="s">
        <v>2358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2629</v>
      </c>
      <c r="E43" s="31">
        <v>3000000</v>
      </c>
      <c r="F43" s="31">
        <v>3000000</v>
      </c>
      <c r="G43" s="31">
        <f t="shared" si="0"/>
        <v>0</v>
      </c>
      <c r="H43" s="32" t="s">
        <v>2359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2630</v>
      </c>
      <c r="E44" s="31">
        <v>3000000</v>
      </c>
      <c r="F44" s="31">
        <v>3000000</v>
      </c>
      <c r="G44" s="31">
        <f t="shared" si="0"/>
        <v>0</v>
      </c>
      <c r="H44" s="32" t="s">
        <v>2360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2631</v>
      </c>
      <c r="E45" s="31">
        <v>3800000</v>
      </c>
      <c r="F45" s="31">
        <v>3800000</v>
      </c>
      <c r="G45" s="31">
        <f t="shared" si="0"/>
        <v>0</v>
      </c>
      <c r="H45" s="32" t="s">
        <v>2361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2362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2632</v>
      </c>
      <c r="E47" s="31">
        <v>600000</v>
      </c>
      <c r="F47" s="31">
        <v>600000</v>
      </c>
      <c r="G47" s="31">
        <f t="shared" si="0"/>
        <v>0</v>
      </c>
      <c r="H47" s="32" t="s">
        <v>2363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2633</v>
      </c>
      <c r="E48" s="31">
        <v>3600000</v>
      </c>
      <c r="F48" s="31">
        <v>3600000</v>
      </c>
      <c r="G48" s="31">
        <f t="shared" si="0"/>
        <v>0</v>
      </c>
      <c r="H48" s="32" t="s">
        <v>2364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2634</v>
      </c>
      <c r="E49" s="31">
        <v>1200000</v>
      </c>
      <c r="F49" s="31">
        <v>1200000</v>
      </c>
      <c r="G49" s="31">
        <f t="shared" si="0"/>
        <v>0</v>
      </c>
      <c r="H49" s="32" t="s">
        <v>2365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2635</v>
      </c>
      <c r="E50" s="31">
        <v>4000000</v>
      </c>
      <c r="F50" s="31">
        <v>4000000</v>
      </c>
      <c r="G50" s="31">
        <f t="shared" si="0"/>
        <v>0</v>
      </c>
      <c r="H50" s="32" t="s">
        <v>2366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2636</v>
      </c>
      <c r="E51" s="31">
        <v>2800000</v>
      </c>
      <c r="F51" s="31">
        <v>2800000</v>
      </c>
      <c r="G51" s="31">
        <f t="shared" si="0"/>
        <v>0</v>
      </c>
      <c r="H51" s="32" t="s">
        <v>2367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2637</v>
      </c>
      <c r="E52" s="31">
        <v>2400000</v>
      </c>
      <c r="F52" s="31">
        <v>2400000</v>
      </c>
      <c r="G52" s="31">
        <f t="shared" si="0"/>
        <v>0</v>
      </c>
      <c r="H52" s="32" t="s">
        <v>2368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2638</v>
      </c>
      <c r="E53" s="31">
        <v>3800000</v>
      </c>
      <c r="F53" s="31">
        <v>3800000</v>
      </c>
      <c r="G53" s="31">
        <f t="shared" si="0"/>
        <v>0</v>
      </c>
      <c r="H53" s="32" t="s">
        <v>2369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2639</v>
      </c>
      <c r="E54" s="31">
        <v>3800000</v>
      </c>
      <c r="F54" s="31">
        <v>3800000</v>
      </c>
      <c r="G54" s="31">
        <f t="shared" si="0"/>
        <v>0</v>
      </c>
      <c r="H54" s="32" t="s">
        <v>2370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2640</v>
      </c>
      <c r="E55" s="31">
        <v>3400000</v>
      </c>
      <c r="F55" s="31">
        <v>3400000</v>
      </c>
      <c r="G55" s="31">
        <f t="shared" si="0"/>
        <v>0</v>
      </c>
      <c r="H55" s="32" t="s">
        <v>2371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2641</v>
      </c>
      <c r="E56" s="31">
        <v>2400000</v>
      </c>
      <c r="F56" s="31">
        <v>2400000</v>
      </c>
      <c r="G56" s="31">
        <f t="shared" si="0"/>
        <v>0</v>
      </c>
      <c r="H56" s="32" t="s">
        <v>2372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2642</v>
      </c>
      <c r="E57" s="31">
        <v>4000000</v>
      </c>
      <c r="F57" s="31">
        <v>4000000</v>
      </c>
      <c r="G57" s="31">
        <f t="shared" si="0"/>
        <v>0</v>
      </c>
      <c r="H57" s="32" t="s">
        <v>2373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2643</v>
      </c>
      <c r="E58" s="31">
        <v>3000000</v>
      </c>
      <c r="F58" s="31">
        <v>3000000</v>
      </c>
      <c r="G58" s="31">
        <f t="shared" si="0"/>
        <v>0</v>
      </c>
      <c r="H58" s="32" t="s">
        <v>2374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2644</v>
      </c>
      <c r="E59" s="31">
        <v>4000000</v>
      </c>
      <c r="F59" s="31">
        <v>4000000</v>
      </c>
      <c r="G59" s="31">
        <f t="shared" si="0"/>
        <v>0</v>
      </c>
      <c r="H59" s="32" t="s">
        <v>2375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2646</v>
      </c>
      <c r="E60" s="31">
        <v>3600000</v>
      </c>
      <c r="F60" s="31">
        <v>3600000</v>
      </c>
      <c r="G60" s="31">
        <f t="shared" si="0"/>
        <v>0</v>
      </c>
      <c r="H60" s="32" t="s">
        <v>2377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2647</v>
      </c>
      <c r="E61" s="31">
        <v>3800000</v>
      </c>
      <c r="F61" s="31">
        <v>3800000</v>
      </c>
      <c r="G61" s="31">
        <f t="shared" si="0"/>
        <v>0</v>
      </c>
      <c r="H61" s="32" t="s">
        <v>2378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2648</v>
      </c>
      <c r="E62" s="31">
        <v>3400000</v>
      </c>
      <c r="F62" s="31">
        <v>3400000</v>
      </c>
      <c r="G62" s="31">
        <f t="shared" si="0"/>
        <v>0</v>
      </c>
      <c r="H62" s="32" t="s">
        <v>2379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2649</v>
      </c>
      <c r="E63" s="31">
        <v>4000000</v>
      </c>
      <c r="F63" s="31">
        <v>4000000</v>
      </c>
      <c r="G63" s="31">
        <f t="shared" si="0"/>
        <v>0</v>
      </c>
      <c r="H63" s="32" t="s">
        <v>2380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2650</v>
      </c>
      <c r="E64" s="31">
        <v>600000</v>
      </c>
      <c r="F64" s="31">
        <v>600000</v>
      </c>
      <c r="G64" s="31">
        <f t="shared" si="0"/>
        <v>0</v>
      </c>
      <c r="H64" s="32" t="s">
        <v>2381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2651</v>
      </c>
      <c r="E65" s="31">
        <v>4000000</v>
      </c>
      <c r="F65" s="31">
        <v>4000000</v>
      </c>
      <c r="G65" s="31">
        <f t="shared" si="0"/>
        <v>0</v>
      </c>
      <c r="H65" s="32" t="s">
        <v>2382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2652</v>
      </c>
      <c r="E66" s="31">
        <v>3000000</v>
      </c>
      <c r="F66" s="31">
        <v>3000000</v>
      </c>
      <c r="G66" s="31">
        <f t="shared" si="0"/>
        <v>0</v>
      </c>
      <c r="H66" s="32" t="s">
        <v>2383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2653</v>
      </c>
      <c r="E67" s="31">
        <v>3400000</v>
      </c>
      <c r="F67" s="31">
        <v>3400000</v>
      </c>
      <c r="G67" s="31">
        <f t="shared" si="0"/>
        <v>0</v>
      </c>
      <c r="H67" s="32" t="s">
        <v>2384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2654</v>
      </c>
      <c r="E68" s="31">
        <v>3400000</v>
      </c>
      <c r="F68" s="31">
        <v>3400000</v>
      </c>
      <c r="G68" s="31">
        <f t="shared" si="0"/>
        <v>0</v>
      </c>
      <c r="H68" s="32" t="s">
        <v>2385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2859</v>
      </c>
      <c r="D69" s="30" t="s">
        <v>2860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2386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2655</v>
      </c>
      <c r="E70" s="31">
        <v>3400000</v>
      </c>
      <c r="F70" s="31">
        <v>3400000</v>
      </c>
      <c r="G70" s="31">
        <f t="shared" si="0"/>
        <v>0</v>
      </c>
      <c r="H70" s="32" t="s">
        <v>2387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2656</v>
      </c>
      <c r="E71" s="31">
        <v>4000000</v>
      </c>
      <c r="F71" s="31">
        <v>4000000</v>
      </c>
      <c r="G71" s="31">
        <f t="shared" si="0"/>
        <v>0</v>
      </c>
      <c r="H71" s="32" t="s">
        <v>2388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2657</v>
      </c>
      <c r="E72" s="31">
        <v>12750000</v>
      </c>
      <c r="F72" s="31">
        <v>12750000</v>
      </c>
      <c r="G72" s="31">
        <f t="shared" si="0"/>
        <v>0</v>
      </c>
      <c r="H72" s="32" t="s">
        <v>2389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2658</v>
      </c>
      <c r="E73" s="31">
        <v>3600000</v>
      </c>
      <c r="F73" s="31">
        <v>3600000</v>
      </c>
      <c r="G73" s="31">
        <f t="shared" si="0"/>
        <v>0</v>
      </c>
      <c r="H73" s="32" t="s">
        <v>2390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2659</v>
      </c>
      <c r="E74" s="31">
        <v>3800000</v>
      </c>
      <c r="F74" s="31">
        <v>3800000</v>
      </c>
      <c r="G74" s="31">
        <f t="shared" si="0"/>
        <v>0</v>
      </c>
      <c r="H74" s="32" t="s">
        <v>2391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2660</v>
      </c>
      <c r="E75" s="31">
        <v>4000000</v>
      </c>
      <c r="F75" s="31">
        <v>4000000</v>
      </c>
      <c r="G75" s="31">
        <f t="shared" si="0"/>
        <v>0</v>
      </c>
      <c r="H75" s="32" t="s">
        <v>2392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2661</v>
      </c>
      <c r="E76" s="31">
        <v>17000000</v>
      </c>
      <c r="F76" s="31">
        <v>17000000</v>
      </c>
      <c r="G76" s="31">
        <f t="shared" si="0"/>
        <v>0</v>
      </c>
      <c r="H76" s="32" t="s">
        <v>2393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2662</v>
      </c>
      <c r="E77" s="31">
        <v>3000000</v>
      </c>
      <c r="F77" s="31">
        <v>3000000</v>
      </c>
      <c r="G77" s="31">
        <f t="shared" si="0"/>
        <v>0</v>
      </c>
      <c r="H77" s="32" t="s">
        <v>2394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2663</v>
      </c>
      <c r="E78" s="31">
        <v>3600000</v>
      </c>
      <c r="F78" s="31">
        <v>3600000</v>
      </c>
      <c r="G78" s="31">
        <f t="shared" si="0"/>
        <v>0</v>
      </c>
      <c r="H78" s="32" t="s">
        <v>2395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2664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2396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2665</v>
      </c>
      <c r="E80" s="31">
        <v>3800000</v>
      </c>
      <c r="F80" s="31">
        <v>3800000</v>
      </c>
      <c r="G80" s="31">
        <f t="shared" si="1"/>
        <v>0</v>
      </c>
      <c r="H80" s="32" t="s">
        <v>2397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2666</v>
      </c>
      <c r="E81" s="31">
        <v>3800000</v>
      </c>
      <c r="F81" s="31">
        <v>3800000</v>
      </c>
      <c r="G81" s="31">
        <f t="shared" si="1"/>
        <v>0</v>
      </c>
      <c r="H81" s="32" t="s">
        <v>2398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2667</v>
      </c>
      <c r="E82" s="31">
        <v>15300000</v>
      </c>
      <c r="F82" s="31">
        <v>15300000</v>
      </c>
      <c r="G82" s="31">
        <f t="shared" si="1"/>
        <v>0</v>
      </c>
      <c r="H82" s="32" t="s">
        <v>2399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2668</v>
      </c>
      <c r="E83" s="31">
        <v>3800000</v>
      </c>
      <c r="F83" s="31">
        <v>3800000</v>
      </c>
      <c r="G83" s="31">
        <f t="shared" si="1"/>
        <v>0</v>
      </c>
      <c r="H83" s="32" t="s">
        <v>2400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2669</v>
      </c>
      <c r="E84" s="31">
        <v>4000000</v>
      </c>
      <c r="F84" s="31">
        <v>4000000</v>
      </c>
      <c r="G84" s="31">
        <f t="shared" si="1"/>
        <v>0</v>
      </c>
      <c r="H84" s="32" t="s">
        <v>2401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2670</v>
      </c>
      <c r="E85" s="31">
        <v>3600000</v>
      </c>
      <c r="F85" s="31">
        <v>3600000</v>
      </c>
      <c r="G85" s="31">
        <f t="shared" si="1"/>
        <v>0</v>
      </c>
      <c r="H85" s="32" t="s">
        <v>2402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2671</v>
      </c>
      <c r="E86" s="31">
        <v>3200000</v>
      </c>
      <c r="F86" s="31">
        <v>3200000</v>
      </c>
      <c r="G86" s="31">
        <f t="shared" si="1"/>
        <v>0</v>
      </c>
      <c r="H86" s="32" t="s">
        <v>2403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2672</v>
      </c>
      <c r="E87" s="31">
        <v>4000000</v>
      </c>
      <c r="F87" s="31">
        <v>4000000</v>
      </c>
      <c r="G87" s="31">
        <f t="shared" si="1"/>
        <v>0</v>
      </c>
      <c r="H87" s="32" t="s">
        <v>2404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2673</v>
      </c>
      <c r="E88" s="31">
        <v>4000000</v>
      </c>
      <c r="F88" s="31">
        <v>4000000</v>
      </c>
      <c r="G88" s="31">
        <f t="shared" si="1"/>
        <v>0</v>
      </c>
      <c r="H88" s="32" t="s">
        <v>2405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2674</v>
      </c>
      <c r="E89" s="31">
        <v>12750000</v>
      </c>
      <c r="F89" s="31">
        <v>12750000</v>
      </c>
      <c r="G89" s="31">
        <f t="shared" si="1"/>
        <v>0</v>
      </c>
      <c r="H89" s="32" t="s">
        <v>2406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2675</v>
      </c>
      <c r="E90" s="31">
        <v>3000000</v>
      </c>
      <c r="F90" s="31">
        <v>3000000</v>
      </c>
      <c r="G90" s="31">
        <f t="shared" si="1"/>
        <v>0</v>
      </c>
      <c r="H90" s="32" t="s">
        <v>2407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2676</v>
      </c>
      <c r="E91" s="31">
        <v>3000000</v>
      </c>
      <c r="F91" s="31">
        <v>3000000</v>
      </c>
      <c r="G91" s="31">
        <f t="shared" si="1"/>
        <v>0</v>
      </c>
      <c r="H91" s="32" t="s">
        <v>2408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2677</v>
      </c>
      <c r="E92" s="31">
        <v>3800000</v>
      </c>
      <c r="F92" s="31">
        <v>3800000</v>
      </c>
      <c r="G92" s="31">
        <f t="shared" si="1"/>
        <v>0</v>
      </c>
      <c r="H92" s="32" t="s">
        <v>2409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2678</v>
      </c>
      <c r="E93" s="31">
        <v>4000000</v>
      </c>
      <c r="F93" s="31">
        <v>4000000</v>
      </c>
      <c r="G93" s="31">
        <f t="shared" si="1"/>
        <v>0</v>
      </c>
      <c r="H93" s="32" t="s">
        <v>2410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2679</v>
      </c>
      <c r="E94" s="31">
        <v>3600000</v>
      </c>
      <c r="F94" s="31">
        <v>3600000</v>
      </c>
      <c r="G94" s="31">
        <f t="shared" si="1"/>
        <v>0</v>
      </c>
      <c r="H94" s="32" t="s">
        <v>2411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2681</v>
      </c>
      <c r="E95" s="31">
        <v>4200000</v>
      </c>
      <c r="F95" s="31">
        <v>4200000</v>
      </c>
      <c r="G95" s="31">
        <f t="shared" si="1"/>
        <v>0</v>
      </c>
      <c r="H95" s="32" t="s">
        <v>2413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2682</v>
      </c>
      <c r="E96" s="31">
        <v>4000000</v>
      </c>
      <c r="F96" s="31">
        <v>4000000</v>
      </c>
      <c r="G96" s="31">
        <f t="shared" si="1"/>
        <v>0</v>
      </c>
      <c r="H96" s="32" t="s">
        <v>2414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2683</v>
      </c>
      <c r="E97" s="31">
        <v>2000000</v>
      </c>
      <c r="F97" s="31">
        <v>2000000</v>
      </c>
      <c r="G97" s="31">
        <f t="shared" si="1"/>
        <v>0</v>
      </c>
      <c r="H97" s="32" t="s">
        <v>2415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2416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2684</v>
      </c>
      <c r="E99" s="31">
        <v>3400000</v>
      </c>
      <c r="F99" s="31">
        <v>3400000</v>
      </c>
      <c r="G99" s="31">
        <f t="shared" si="1"/>
        <v>0</v>
      </c>
      <c r="H99" s="32" t="s">
        <v>2417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2685</v>
      </c>
      <c r="E100" s="31">
        <v>5000000</v>
      </c>
      <c r="F100" s="31">
        <v>5000000</v>
      </c>
      <c r="G100" s="31">
        <f t="shared" si="1"/>
        <v>0</v>
      </c>
      <c r="H100" s="32" t="s">
        <v>2418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2419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2686</v>
      </c>
      <c r="E102" s="31">
        <v>2000000</v>
      </c>
      <c r="F102" s="31">
        <v>2000000</v>
      </c>
      <c r="G102" s="31">
        <f t="shared" si="1"/>
        <v>0</v>
      </c>
      <c r="H102" s="32" t="s">
        <v>2420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2687</v>
      </c>
      <c r="E103" s="31">
        <v>800000</v>
      </c>
      <c r="F103" s="31">
        <v>800000</v>
      </c>
      <c r="G103" s="31">
        <f t="shared" si="1"/>
        <v>0</v>
      </c>
      <c r="H103" s="32" t="s">
        <v>2421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2688</v>
      </c>
      <c r="E104" s="31">
        <v>6000000</v>
      </c>
      <c r="F104" s="31">
        <v>6000000</v>
      </c>
      <c r="G104" s="31">
        <f t="shared" si="1"/>
        <v>0</v>
      </c>
      <c r="H104" s="32" t="s">
        <v>2422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2689</v>
      </c>
      <c r="E105" s="31">
        <v>2000000</v>
      </c>
      <c r="F105" s="31">
        <v>2000000</v>
      </c>
      <c r="G105" s="31">
        <f t="shared" si="1"/>
        <v>0</v>
      </c>
      <c r="H105" s="32" t="s">
        <v>2423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2690</v>
      </c>
      <c r="E106" s="31">
        <v>3600000</v>
      </c>
      <c r="F106" s="31">
        <v>3600000</v>
      </c>
      <c r="G106" s="31">
        <f t="shared" si="1"/>
        <v>0</v>
      </c>
      <c r="H106" s="32" t="s">
        <v>2424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2691</v>
      </c>
      <c r="E107" s="31">
        <v>2000000</v>
      </c>
      <c r="F107" s="31">
        <v>2000000</v>
      </c>
      <c r="G107" s="31">
        <f t="shared" si="1"/>
        <v>0</v>
      </c>
      <c r="H107" s="32" t="s">
        <v>2425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2692</v>
      </c>
      <c r="E108" s="31">
        <v>1200000</v>
      </c>
      <c r="F108" s="31">
        <v>1200000</v>
      </c>
      <c r="G108" s="31">
        <f t="shared" si="1"/>
        <v>0</v>
      </c>
      <c r="H108" s="32" t="s">
        <v>2426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2693</v>
      </c>
      <c r="E109" s="31">
        <v>2000000</v>
      </c>
      <c r="F109" s="31">
        <v>2000000</v>
      </c>
      <c r="G109" s="31">
        <f t="shared" si="1"/>
        <v>0</v>
      </c>
      <c r="H109" s="32" t="s">
        <v>2427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2694</v>
      </c>
      <c r="E110" s="31">
        <v>2000000</v>
      </c>
      <c r="F110" s="31">
        <v>2000000</v>
      </c>
      <c r="G110" s="31">
        <f t="shared" si="1"/>
        <v>0</v>
      </c>
      <c r="H110" s="32" t="s">
        <v>2428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2695</v>
      </c>
      <c r="E111" s="31">
        <v>3000000</v>
      </c>
      <c r="F111" s="31">
        <v>3000000</v>
      </c>
      <c r="G111" s="31">
        <f t="shared" si="1"/>
        <v>0</v>
      </c>
      <c r="H111" s="32" t="s">
        <v>2429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2696</v>
      </c>
      <c r="E112" s="31">
        <v>4000000</v>
      </c>
      <c r="F112" s="31">
        <v>4000000</v>
      </c>
      <c r="G112" s="31">
        <f t="shared" si="1"/>
        <v>0</v>
      </c>
      <c r="H112" s="32" t="s">
        <v>2430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2697</v>
      </c>
      <c r="E113" s="31">
        <v>4000000</v>
      </c>
      <c r="F113" s="31">
        <v>4000000</v>
      </c>
      <c r="G113" s="31">
        <f t="shared" si="1"/>
        <v>0</v>
      </c>
      <c r="H113" s="32" t="s">
        <v>2431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2698</v>
      </c>
      <c r="E114" s="31">
        <v>4000000</v>
      </c>
      <c r="F114" s="31">
        <v>4000000</v>
      </c>
      <c r="G114" s="31">
        <f t="shared" si="1"/>
        <v>0</v>
      </c>
      <c r="H114" s="32" t="s">
        <v>2432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2433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2699</v>
      </c>
      <c r="E116" s="31">
        <v>4000000</v>
      </c>
      <c r="F116" s="31">
        <v>4000000</v>
      </c>
      <c r="G116" s="31">
        <f t="shared" si="1"/>
        <v>0</v>
      </c>
      <c r="H116" s="32" t="s">
        <v>2434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2700</v>
      </c>
      <c r="E117" s="31">
        <v>2000000</v>
      </c>
      <c r="F117" s="31">
        <v>2000000</v>
      </c>
      <c r="G117" s="31">
        <f t="shared" si="1"/>
        <v>0</v>
      </c>
      <c r="H117" s="32" t="s">
        <v>2435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2701</v>
      </c>
      <c r="E118" s="31">
        <v>4200000</v>
      </c>
      <c r="F118" s="31">
        <v>4200000</v>
      </c>
      <c r="G118" s="31">
        <f t="shared" si="1"/>
        <v>0</v>
      </c>
      <c r="H118" s="32" t="s">
        <v>2436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2437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2702</v>
      </c>
      <c r="E120" s="31">
        <v>2000000</v>
      </c>
      <c r="F120" s="31">
        <v>2000000</v>
      </c>
      <c r="G120" s="31">
        <f t="shared" si="1"/>
        <v>0</v>
      </c>
      <c r="H120" s="32" t="s">
        <v>2438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2703</v>
      </c>
      <c r="E121" s="31">
        <v>2400000</v>
      </c>
      <c r="F121" s="31">
        <v>2400000</v>
      </c>
      <c r="G121" s="31">
        <f t="shared" si="1"/>
        <v>0</v>
      </c>
      <c r="H121" s="32" t="s">
        <v>2439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2704</v>
      </c>
      <c r="E122" s="31">
        <v>6200000</v>
      </c>
      <c r="F122" s="31">
        <v>6200000</v>
      </c>
      <c r="G122" s="31">
        <f t="shared" si="1"/>
        <v>0</v>
      </c>
      <c r="H122" s="32" t="s">
        <v>2440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2705</v>
      </c>
      <c r="E123" s="31">
        <v>1620000</v>
      </c>
      <c r="F123" s="31">
        <v>1620000</v>
      </c>
      <c r="G123" s="31">
        <f t="shared" si="1"/>
        <v>0</v>
      </c>
      <c r="H123" s="32" t="s">
        <v>2441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2706</v>
      </c>
      <c r="E124" s="31">
        <v>3400000</v>
      </c>
      <c r="F124" s="31">
        <v>3400000</v>
      </c>
      <c r="G124" s="31">
        <f t="shared" si="1"/>
        <v>0</v>
      </c>
      <c r="H124" s="32" t="s">
        <v>2442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2707</v>
      </c>
      <c r="E125" s="31">
        <v>400000</v>
      </c>
      <c r="F125" s="31">
        <v>400000</v>
      </c>
      <c r="G125" s="31">
        <f t="shared" si="1"/>
        <v>0</v>
      </c>
      <c r="H125" s="32" t="s">
        <v>2443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2708</v>
      </c>
      <c r="E126" s="31">
        <v>2400000</v>
      </c>
      <c r="F126" s="31">
        <v>2400000</v>
      </c>
      <c r="G126" s="31">
        <f t="shared" si="1"/>
        <v>0</v>
      </c>
      <c r="H126" s="32" t="s">
        <v>2444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2709</v>
      </c>
      <c r="E127" s="31">
        <v>1000000</v>
      </c>
      <c r="F127" s="31">
        <v>1000000</v>
      </c>
      <c r="G127" s="31">
        <f t="shared" si="1"/>
        <v>0</v>
      </c>
      <c r="H127" s="32" t="s">
        <v>2445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2710</v>
      </c>
      <c r="E128" s="31">
        <v>2000000</v>
      </c>
      <c r="F128" s="31">
        <v>2000000</v>
      </c>
      <c r="G128" s="31">
        <f t="shared" si="1"/>
        <v>0</v>
      </c>
      <c r="H128" s="32" t="s">
        <v>2446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2711</v>
      </c>
      <c r="E129" s="31">
        <v>3800000</v>
      </c>
      <c r="F129" s="31">
        <v>3800000</v>
      </c>
      <c r="G129" s="31">
        <f t="shared" si="1"/>
        <v>0</v>
      </c>
      <c r="H129" s="32" t="s">
        <v>2447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2712</v>
      </c>
      <c r="E130" s="31">
        <v>4000000</v>
      </c>
      <c r="F130" s="31">
        <v>4000000</v>
      </c>
      <c r="G130" s="31">
        <f t="shared" si="1"/>
        <v>0</v>
      </c>
      <c r="H130" s="32" t="s">
        <v>2448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2713</v>
      </c>
      <c r="E131" s="31">
        <v>3800000</v>
      </c>
      <c r="F131" s="31">
        <v>3800000</v>
      </c>
      <c r="G131" s="31">
        <f t="shared" si="1"/>
        <v>0</v>
      </c>
      <c r="H131" s="32" t="s">
        <v>2449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2714</v>
      </c>
      <c r="E132" s="31">
        <v>3000000</v>
      </c>
      <c r="F132" s="31">
        <v>3000000</v>
      </c>
      <c r="G132" s="31">
        <f t="shared" si="1"/>
        <v>0</v>
      </c>
      <c r="H132" s="32" t="s">
        <v>2450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2715</v>
      </c>
      <c r="E133" s="31">
        <v>4000000</v>
      </c>
      <c r="F133" s="31">
        <v>4000000</v>
      </c>
      <c r="G133" s="31">
        <f t="shared" si="1"/>
        <v>0</v>
      </c>
      <c r="H133" s="32" t="s">
        <v>2451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2716</v>
      </c>
      <c r="E134" s="31">
        <v>3800000</v>
      </c>
      <c r="F134" s="31">
        <v>3800000</v>
      </c>
      <c r="G134" s="31">
        <f t="shared" si="1"/>
        <v>0</v>
      </c>
      <c r="H134" s="32" t="s">
        <v>2452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2717</v>
      </c>
      <c r="E135" s="31">
        <v>3800000</v>
      </c>
      <c r="F135" s="31">
        <v>3800000</v>
      </c>
      <c r="G135" s="31">
        <f t="shared" si="1"/>
        <v>0</v>
      </c>
      <c r="H135" s="32" t="s">
        <v>2453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2718</v>
      </c>
      <c r="E136" s="31">
        <v>4000000</v>
      </c>
      <c r="F136" s="31">
        <v>4000000</v>
      </c>
      <c r="G136" s="31">
        <f t="shared" si="1"/>
        <v>0</v>
      </c>
      <c r="H136" s="32" t="s">
        <v>2454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2719</v>
      </c>
      <c r="E137" s="31">
        <v>3800000</v>
      </c>
      <c r="F137" s="31">
        <v>3800000</v>
      </c>
      <c r="G137" s="31">
        <f t="shared" si="1"/>
        <v>0</v>
      </c>
      <c r="H137" s="32" t="s">
        <v>2455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2720</v>
      </c>
      <c r="E138" s="31">
        <v>4000000</v>
      </c>
      <c r="F138" s="31">
        <v>4000000</v>
      </c>
      <c r="G138" s="31">
        <f t="shared" si="1"/>
        <v>0</v>
      </c>
      <c r="H138" s="32" t="s">
        <v>2456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2721</v>
      </c>
      <c r="E139" s="31">
        <v>2000000</v>
      </c>
      <c r="F139" s="31">
        <v>2000000</v>
      </c>
      <c r="G139" s="31">
        <f t="shared" si="1"/>
        <v>0</v>
      </c>
      <c r="H139" s="32" t="s">
        <v>2457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2722</v>
      </c>
      <c r="E140" s="31">
        <v>3400000</v>
      </c>
      <c r="F140" s="31">
        <v>3400000</v>
      </c>
      <c r="G140" s="31">
        <f t="shared" si="1"/>
        <v>0</v>
      </c>
      <c r="H140" s="32" t="s">
        <v>2458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2723</v>
      </c>
      <c r="E141" s="31">
        <v>3400000</v>
      </c>
      <c r="F141" s="31">
        <v>3400000</v>
      </c>
      <c r="G141" s="31">
        <f t="shared" si="1"/>
        <v>0</v>
      </c>
      <c r="H141" s="32" t="s">
        <v>2459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2724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2460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2725</v>
      </c>
      <c r="E143" s="31">
        <v>4000000</v>
      </c>
      <c r="F143" s="31">
        <v>4000000</v>
      </c>
      <c r="G143" s="31">
        <f t="shared" si="2"/>
        <v>0</v>
      </c>
      <c r="H143" s="32" t="s">
        <v>2461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2726</v>
      </c>
      <c r="E144" s="31">
        <v>4000000</v>
      </c>
      <c r="F144" s="31">
        <v>4000000</v>
      </c>
      <c r="G144" s="31">
        <f t="shared" si="2"/>
        <v>0</v>
      </c>
      <c r="H144" s="32" t="s">
        <v>2462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2727</v>
      </c>
      <c r="E145" s="31">
        <v>15300000</v>
      </c>
      <c r="F145" s="31">
        <v>15300000</v>
      </c>
      <c r="G145" s="31">
        <f t="shared" si="2"/>
        <v>0</v>
      </c>
      <c r="H145" s="32" t="s">
        <v>2463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2728</v>
      </c>
      <c r="E146" s="31">
        <v>3800000</v>
      </c>
      <c r="F146" s="31">
        <v>3800000</v>
      </c>
      <c r="G146" s="31">
        <f t="shared" si="2"/>
        <v>0</v>
      </c>
      <c r="H146" s="32" t="s">
        <v>2464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2729</v>
      </c>
      <c r="E147" s="31">
        <v>4000000</v>
      </c>
      <c r="F147" s="31">
        <v>4000000</v>
      </c>
      <c r="G147" s="31">
        <f t="shared" si="2"/>
        <v>0</v>
      </c>
      <c r="H147" s="32" t="s">
        <v>2465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2730</v>
      </c>
      <c r="E148" s="31">
        <v>4000000</v>
      </c>
      <c r="F148" s="31">
        <v>4000000</v>
      </c>
      <c r="G148" s="31">
        <f t="shared" si="2"/>
        <v>0</v>
      </c>
      <c r="H148" s="32" t="s">
        <v>2466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2731</v>
      </c>
      <c r="E149" s="31">
        <v>3600000</v>
      </c>
      <c r="F149" s="31">
        <v>3600000</v>
      </c>
      <c r="G149" s="31">
        <f t="shared" si="2"/>
        <v>0</v>
      </c>
      <c r="H149" s="32" t="s">
        <v>2467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2732</v>
      </c>
      <c r="E150" s="31">
        <v>3800000</v>
      </c>
      <c r="F150" s="31">
        <v>3800000</v>
      </c>
      <c r="G150" s="31">
        <f t="shared" si="2"/>
        <v>0</v>
      </c>
      <c r="H150" s="32" t="s">
        <v>2468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2733</v>
      </c>
      <c r="E151" s="31">
        <v>2000000</v>
      </c>
      <c r="F151" s="31">
        <v>2000000</v>
      </c>
      <c r="G151" s="31">
        <f t="shared" si="2"/>
        <v>0</v>
      </c>
      <c r="H151" s="32" t="s">
        <v>2469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2734</v>
      </c>
      <c r="E152" s="31">
        <v>5000000</v>
      </c>
      <c r="F152" s="31">
        <v>5000000</v>
      </c>
      <c r="G152" s="31">
        <f t="shared" si="2"/>
        <v>0</v>
      </c>
      <c r="H152" s="32" t="s">
        <v>2470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2735</v>
      </c>
      <c r="E153" s="31">
        <v>2800000</v>
      </c>
      <c r="F153" s="31">
        <v>2800000</v>
      </c>
      <c r="G153" s="31">
        <f t="shared" si="2"/>
        <v>0</v>
      </c>
      <c r="H153" s="32" t="s">
        <v>2471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2736</v>
      </c>
      <c r="E154" s="31">
        <v>2000000</v>
      </c>
      <c r="F154" s="31">
        <v>2000000</v>
      </c>
      <c r="G154" s="31">
        <f t="shared" si="2"/>
        <v>0</v>
      </c>
      <c r="H154" s="32" t="s">
        <v>2472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2737</v>
      </c>
      <c r="E155" s="31">
        <v>2000000</v>
      </c>
      <c r="F155" s="31">
        <v>2000000</v>
      </c>
      <c r="G155" s="31">
        <f t="shared" si="2"/>
        <v>0</v>
      </c>
      <c r="H155" s="32" t="s">
        <v>2473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2738</v>
      </c>
      <c r="E156" s="31">
        <v>2000000</v>
      </c>
      <c r="F156" s="31">
        <v>2000000</v>
      </c>
      <c r="G156" s="31">
        <f t="shared" si="2"/>
        <v>0</v>
      </c>
      <c r="H156" s="32" t="s">
        <v>2474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2739</v>
      </c>
      <c r="E157" s="31">
        <v>1200000</v>
      </c>
      <c r="F157" s="31">
        <v>1200000</v>
      </c>
      <c r="G157" s="31">
        <f t="shared" si="2"/>
        <v>0</v>
      </c>
      <c r="H157" s="32" t="s">
        <v>2475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2740</v>
      </c>
      <c r="E158" s="31">
        <v>1200000</v>
      </c>
      <c r="F158" s="31">
        <v>1200000</v>
      </c>
      <c r="G158" s="31">
        <f t="shared" si="2"/>
        <v>0</v>
      </c>
      <c r="H158" s="32" t="s">
        <v>2476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2741</v>
      </c>
      <c r="E159" s="31">
        <v>3600000</v>
      </c>
      <c r="F159" s="31">
        <v>3600000</v>
      </c>
      <c r="G159" s="31">
        <f t="shared" si="2"/>
        <v>0</v>
      </c>
      <c r="H159" s="32" t="s">
        <v>2477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2742</v>
      </c>
      <c r="E160" s="31">
        <v>1140000</v>
      </c>
      <c r="F160" s="31">
        <v>1140000</v>
      </c>
      <c r="G160" s="31">
        <f t="shared" si="2"/>
        <v>0</v>
      </c>
      <c r="H160" s="32" t="s">
        <v>2478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2743</v>
      </c>
      <c r="E161" s="31">
        <v>3000000</v>
      </c>
      <c r="F161" s="31">
        <v>3000000</v>
      </c>
      <c r="G161" s="31">
        <f t="shared" si="2"/>
        <v>0</v>
      </c>
      <c r="H161" s="32" t="s">
        <v>2479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2744</v>
      </c>
      <c r="E162" s="31">
        <v>3400000</v>
      </c>
      <c r="F162" s="31">
        <v>3400000</v>
      </c>
      <c r="G162" s="31">
        <f t="shared" si="2"/>
        <v>0</v>
      </c>
      <c r="H162" s="32" t="s">
        <v>2480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2745</v>
      </c>
      <c r="E163" s="31">
        <v>2400000</v>
      </c>
      <c r="F163" s="31">
        <v>2400000</v>
      </c>
      <c r="G163" s="31">
        <f t="shared" si="2"/>
        <v>0</v>
      </c>
      <c r="H163" s="32" t="s">
        <v>2481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2746</v>
      </c>
      <c r="E164" s="31">
        <v>3800000</v>
      </c>
      <c r="F164" s="31">
        <v>3800000</v>
      </c>
      <c r="G164" s="31">
        <f t="shared" si="2"/>
        <v>0</v>
      </c>
      <c r="H164" s="32" t="s">
        <v>2482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2747</v>
      </c>
      <c r="E165" s="31">
        <v>400000</v>
      </c>
      <c r="F165" s="31">
        <v>400000</v>
      </c>
      <c r="G165" s="31">
        <f t="shared" si="2"/>
        <v>0</v>
      </c>
      <c r="H165" s="32" t="s">
        <v>2483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2748</v>
      </c>
      <c r="E166" s="31">
        <v>400000</v>
      </c>
      <c r="F166" s="31">
        <v>400000</v>
      </c>
      <c r="G166" s="31">
        <f t="shared" si="2"/>
        <v>0</v>
      </c>
      <c r="H166" s="32" t="s">
        <v>2484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2749</v>
      </c>
      <c r="E167" s="31">
        <v>2400000</v>
      </c>
      <c r="F167" s="31">
        <v>2400000</v>
      </c>
      <c r="G167" s="31">
        <f t="shared" si="2"/>
        <v>0</v>
      </c>
      <c r="H167" s="32" t="s">
        <v>2485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2750</v>
      </c>
      <c r="E168" s="31">
        <v>3600000</v>
      </c>
      <c r="F168" s="31">
        <v>3600000</v>
      </c>
      <c r="G168" s="31">
        <f t="shared" si="2"/>
        <v>0</v>
      </c>
      <c r="H168" s="32" t="s">
        <v>2486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2751</v>
      </c>
      <c r="E169" s="31">
        <v>3800000</v>
      </c>
      <c r="F169" s="31">
        <v>3800000</v>
      </c>
      <c r="G169" s="31">
        <f t="shared" si="2"/>
        <v>0</v>
      </c>
      <c r="H169" s="32" t="s">
        <v>2487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2752</v>
      </c>
      <c r="E170" s="31">
        <v>3800000</v>
      </c>
      <c r="F170" s="31">
        <v>3800000</v>
      </c>
      <c r="G170" s="31">
        <f t="shared" si="2"/>
        <v>0</v>
      </c>
      <c r="H170" s="32" t="s">
        <v>2488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2753</v>
      </c>
      <c r="E171" s="31">
        <v>4400000</v>
      </c>
      <c r="F171" s="31">
        <v>4400000</v>
      </c>
      <c r="G171" s="31">
        <f t="shared" si="2"/>
        <v>0</v>
      </c>
      <c r="H171" s="32" t="s">
        <v>2489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2754</v>
      </c>
      <c r="E172" s="31">
        <v>4000000</v>
      </c>
      <c r="F172" s="31">
        <v>4000000</v>
      </c>
      <c r="G172" s="31">
        <f t="shared" si="2"/>
        <v>0</v>
      </c>
      <c r="H172" s="32" t="s">
        <v>2490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2755</v>
      </c>
      <c r="E173" s="31">
        <v>6400000</v>
      </c>
      <c r="F173" s="31">
        <v>6400000</v>
      </c>
      <c r="G173" s="31">
        <f t="shared" si="2"/>
        <v>0</v>
      </c>
      <c r="H173" s="32" t="s">
        <v>2491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2756</v>
      </c>
      <c r="E174" s="31">
        <v>3400000</v>
      </c>
      <c r="F174" s="31">
        <v>3400000</v>
      </c>
      <c r="G174" s="31">
        <f t="shared" si="2"/>
        <v>0</v>
      </c>
      <c r="H174" s="32" t="s">
        <v>2492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2757</v>
      </c>
      <c r="E175" s="31">
        <v>4000000</v>
      </c>
      <c r="F175" s="31">
        <v>4000000</v>
      </c>
      <c r="G175" s="31">
        <f t="shared" si="2"/>
        <v>0</v>
      </c>
      <c r="H175" s="32" t="s">
        <v>2493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2758</v>
      </c>
      <c r="E176" s="31">
        <v>2000000</v>
      </c>
      <c r="F176" s="31">
        <v>2000000</v>
      </c>
      <c r="G176" s="31">
        <f t="shared" si="2"/>
        <v>0</v>
      </c>
      <c r="H176" s="32" t="s">
        <v>2494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2759</v>
      </c>
      <c r="E177" s="31">
        <v>2400000</v>
      </c>
      <c r="F177" s="31">
        <v>2400000</v>
      </c>
      <c r="G177" s="31">
        <f t="shared" si="2"/>
        <v>0</v>
      </c>
      <c r="H177" s="32" t="s">
        <v>2495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2760</v>
      </c>
      <c r="E178" s="31">
        <v>2000000</v>
      </c>
      <c r="F178" s="31">
        <v>2000000</v>
      </c>
      <c r="G178" s="31">
        <f t="shared" si="2"/>
        <v>0</v>
      </c>
      <c r="H178" s="32" t="s">
        <v>2496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2761</v>
      </c>
      <c r="E179" s="31">
        <v>1800000</v>
      </c>
      <c r="F179" s="31">
        <v>1800000</v>
      </c>
      <c r="G179" s="31">
        <f t="shared" si="2"/>
        <v>0</v>
      </c>
      <c r="H179" s="32" t="s">
        <v>2497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2763</v>
      </c>
      <c r="E180" s="31">
        <v>2000000</v>
      </c>
      <c r="F180" s="31">
        <v>2000000</v>
      </c>
      <c r="G180" s="31">
        <f t="shared" si="2"/>
        <v>0</v>
      </c>
      <c r="H180" s="32" t="s">
        <v>2499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2764</v>
      </c>
      <c r="E181" s="31">
        <v>4000000</v>
      </c>
      <c r="F181" s="31">
        <v>4000000</v>
      </c>
      <c r="G181" s="31">
        <f t="shared" si="2"/>
        <v>0</v>
      </c>
      <c r="H181" s="32" t="s">
        <v>2500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2765</v>
      </c>
      <c r="E182" s="31">
        <v>4400000</v>
      </c>
      <c r="F182" s="31">
        <v>4400000</v>
      </c>
      <c r="G182" s="31">
        <f t="shared" si="2"/>
        <v>0</v>
      </c>
      <c r="H182" s="32" t="s">
        <v>2501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2766</v>
      </c>
      <c r="E183" s="31">
        <v>2000000</v>
      </c>
      <c r="F183" s="31">
        <v>2000000</v>
      </c>
      <c r="G183" s="31">
        <f t="shared" si="2"/>
        <v>0</v>
      </c>
      <c r="H183" s="32" t="s">
        <v>2502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2767</v>
      </c>
      <c r="E184" s="31">
        <v>3800000</v>
      </c>
      <c r="F184" s="31">
        <v>3800000</v>
      </c>
      <c r="G184" s="31">
        <f t="shared" si="2"/>
        <v>0</v>
      </c>
      <c r="H184" s="32" t="s">
        <v>2503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2768</v>
      </c>
      <c r="E185" s="31">
        <v>800000</v>
      </c>
      <c r="F185" s="31">
        <v>800000</v>
      </c>
      <c r="G185" s="31">
        <f t="shared" si="2"/>
        <v>0</v>
      </c>
      <c r="H185" s="32" t="s">
        <v>2504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2769</v>
      </c>
      <c r="E186" s="31">
        <v>4000000</v>
      </c>
      <c r="F186" s="31">
        <v>4000000</v>
      </c>
      <c r="G186" s="31">
        <f t="shared" si="2"/>
        <v>0</v>
      </c>
      <c r="H186" s="32" t="s">
        <v>2505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2770</v>
      </c>
      <c r="E187" s="31">
        <v>2000000</v>
      </c>
      <c r="F187" s="31">
        <v>2000000</v>
      </c>
      <c r="G187" s="31">
        <f t="shared" si="2"/>
        <v>0</v>
      </c>
      <c r="H187" s="32" t="s">
        <v>2506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2771</v>
      </c>
      <c r="E188" s="31">
        <v>10000000</v>
      </c>
      <c r="F188" s="31">
        <v>10000000</v>
      </c>
      <c r="G188" s="31">
        <f t="shared" si="2"/>
        <v>0</v>
      </c>
      <c r="H188" s="32" t="s">
        <v>2507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2772</v>
      </c>
      <c r="E189" s="31">
        <v>3400000</v>
      </c>
      <c r="F189" s="31">
        <v>3400000</v>
      </c>
      <c r="G189" s="31">
        <f t="shared" si="2"/>
        <v>0</v>
      </c>
      <c r="H189" s="32" t="s">
        <v>2508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2773</v>
      </c>
      <c r="E190" s="31">
        <v>3800000</v>
      </c>
      <c r="F190" s="31">
        <v>3800000</v>
      </c>
      <c r="G190" s="31">
        <f t="shared" si="2"/>
        <v>0</v>
      </c>
      <c r="H190" s="32" t="s">
        <v>2509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2774</v>
      </c>
      <c r="E191" s="31">
        <v>2400000</v>
      </c>
      <c r="F191" s="31">
        <v>2400000</v>
      </c>
      <c r="G191" s="31">
        <f t="shared" si="2"/>
        <v>0</v>
      </c>
      <c r="H191" s="32" t="s">
        <v>2510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2775</v>
      </c>
      <c r="E192" s="31">
        <v>2400000</v>
      </c>
      <c r="F192" s="31">
        <v>2400000</v>
      </c>
      <c r="G192" s="31">
        <f t="shared" si="2"/>
        <v>0</v>
      </c>
      <c r="H192" s="32" t="s">
        <v>2511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2776</v>
      </c>
      <c r="E193" s="31">
        <v>2400000</v>
      </c>
      <c r="F193" s="31">
        <v>2400000</v>
      </c>
      <c r="G193" s="31">
        <f t="shared" si="2"/>
        <v>0</v>
      </c>
      <c r="H193" s="32" t="s">
        <v>2512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2777</v>
      </c>
      <c r="E194" s="31">
        <v>4000000</v>
      </c>
      <c r="F194" s="31">
        <v>4000000</v>
      </c>
      <c r="G194" s="31">
        <f t="shared" si="2"/>
        <v>0</v>
      </c>
      <c r="H194" s="32" t="s">
        <v>2513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2778</v>
      </c>
      <c r="E195" s="31">
        <v>3400000</v>
      </c>
      <c r="F195" s="31">
        <v>3400000</v>
      </c>
      <c r="G195" s="31">
        <f t="shared" si="2"/>
        <v>0</v>
      </c>
      <c r="H195" s="32" t="s">
        <v>2514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2765</v>
      </c>
      <c r="E196" s="31">
        <v>3800000</v>
      </c>
      <c r="F196" s="31">
        <v>3800000</v>
      </c>
      <c r="G196" s="31">
        <f t="shared" si="2"/>
        <v>0</v>
      </c>
      <c r="H196" s="32" t="s">
        <v>2515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2779</v>
      </c>
      <c r="E197" s="31">
        <v>4000000</v>
      </c>
      <c r="F197" s="31">
        <v>4000000</v>
      </c>
      <c r="G197" s="31">
        <f t="shared" si="2"/>
        <v>0</v>
      </c>
      <c r="H197" s="32" t="s">
        <v>2516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2780</v>
      </c>
      <c r="E198" s="31">
        <v>3800000</v>
      </c>
      <c r="F198" s="31">
        <v>3800000</v>
      </c>
      <c r="G198" s="31">
        <f t="shared" si="2"/>
        <v>0</v>
      </c>
      <c r="H198" s="32" t="s">
        <v>2517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2781</v>
      </c>
      <c r="E199" s="31">
        <v>3800000</v>
      </c>
      <c r="F199" s="31">
        <v>3800000</v>
      </c>
      <c r="G199" s="31">
        <f t="shared" si="2"/>
        <v>0</v>
      </c>
      <c r="H199" s="32" t="s">
        <v>2518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2782</v>
      </c>
      <c r="E200" s="31">
        <v>3800000</v>
      </c>
      <c r="F200" s="31">
        <v>3800000</v>
      </c>
      <c r="G200" s="31">
        <f t="shared" si="2"/>
        <v>0</v>
      </c>
      <c r="H200" s="32" t="s">
        <v>2519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2783</v>
      </c>
      <c r="E201" s="31">
        <v>3800000</v>
      </c>
      <c r="F201" s="31">
        <v>3800000</v>
      </c>
      <c r="G201" s="31">
        <f t="shared" si="2"/>
        <v>0</v>
      </c>
      <c r="H201" s="32" t="s">
        <v>2520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2784</v>
      </c>
      <c r="E202" s="31">
        <v>3800000</v>
      </c>
      <c r="F202" s="31">
        <v>3800000</v>
      </c>
      <c r="G202" s="31">
        <f t="shared" si="2"/>
        <v>0</v>
      </c>
      <c r="H202" s="32" t="s">
        <v>2521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2785</v>
      </c>
      <c r="E203" s="31">
        <v>3800000</v>
      </c>
      <c r="F203" s="31">
        <v>3800000</v>
      </c>
      <c r="G203" s="31">
        <f t="shared" si="2"/>
        <v>0</v>
      </c>
      <c r="H203" s="32" t="s">
        <v>2522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2786</v>
      </c>
      <c r="E204" s="31">
        <v>9750000</v>
      </c>
      <c r="F204" s="31">
        <v>9750000</v>
      </c>
      <c r="G204" s="31">
        <f t="shared" si="2"/>
        <v>0</v>
      </c>
      <c r="H204" s="32" t="s">
        <v>2523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2787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2524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2788</v>
      </c>
      <c r="E206" s="31">
        <v>2000000</v>
      </c>
      <c r="F206" s="31">
        <v>2000000</v>
      </c>
      <c r="G206" s="31">
        <f t="shared" si="3"/>
        <v>0</v>
      </c>
      <c r="H206" s="32" t="s">
        <v>2525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2789</v>
      </c>
      <c r="E207" s="31">
        <v>4000000</v>
      </c>
      <c r="F207" s="31">
        <v>4000000</v>
      </c>
      <c r="G207" s="31">
        <f t="shared" si="3"/>
        <v>0</v>
      </c>
      <c r="H207" s="32" t="s">
        <v>2526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2790</v>
      </c>
      <c r="E208" s="31">
        <v>2400000</v>
      </c>
      <c r="F208" s="31">
        <v>2400000</v>
      </c>
      <c r="G208" s="31">
        <f t="shared" si="3"/>
        <v>0</v>
      </c>
      <c r="H208" s="32" t="s">
        <v>2527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2791</v>
      </c>
      <c r="E209" s="31">
        <v>2400000</v>
      </c>
      <c r="F209" s="31">
        <v>2400000</v>
      </c>
      <c r="G209" s="31">
        <f t="shared" si="3"/>
        <v>0</v>
      </c>
      <c r="H209" s="32" t="s">
        <v>2528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2792</v>
      </c>
      <c r="E210" s="31">
        <v>4000000</v>
      </c>
      <c r="F210" s="31">
        <v>4000000</v>
      </c>
      <c r="G210" s="31">
        <f t="shared" si="3"/>
        <v>0</v>
      </c>
      <c r="H210" s="32" t="s">
        <v>2529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2793</v>
      </c>
      <c r="E211" s="31">
        <v>4000000</v>
      </c>
      <c r="F211" s="31">
        <v>4000000</v>
      </c>
      <c r="G211" s="31">
        <f t="shared" si="3"/>
        <v>0</v>
      </c>
      <c r="H211" s="32" t="s">
        <v>2530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2794</v>
      </c>
      <c r="E212" s="31">
        <v>3800000</v>
      </c>
      <c r="F212" s="31">
        <v>3800000</v>
      </c>
      <c r="G212" s="31">
        <f t="shared" si="3"/>
        <v>0</v>
      </c>
      <c r="H212" s="32" t="s">
        <v>2531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2795</v>
      </c>
      <c r="E213" s="31">
        <v>4000000</v>
      </c>
      <c r="F213" s="31">
        <v>4000000</v>
      </c>
      <c r="G213" s="31">
        <f t="shared" si="3"/>
        <v>0</v>
      </c>
      <c r="H213" s="32" t="s">
        <v>2532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2796</v>
      </c>
      <c r="E214" s="31">
        <v>3000000</v>
      </c>
      <c r="F214" s="31">
        <v>3000000</v>
      </c>
      <c r="G214" s="31">
        <f t="shared" si="3"/>
        <v>0</v>
      </c>
      <c r="H214" s="32" t="s">
        <v>2533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2797</v>
      </c>
      <c r="E215" s="31">
        <v>4000000</v>
      </c>
      <c r="F215" s="31">
        <v>4000000</v>
      </c>
      <c r="G215" s="31">
        <f t="shared" si="3"/>
        <v>0</v>
      </c>
      <c r="H215" s="32" t="s">
        <v>2534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2798</v>
      </c>
      <c r="E216" s="31">
        <v>2400000</v>
      </c>
      <c r="F216" s="31">
        <v>2400000</v>
      </c>
      <c r="G216" s="31">
        <f t="shared" si="3"/>
        <v>0</v>
      </c>
      <c r="H216" s="32" t="s">
        <v>2535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2536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2799</v>
      </c>
      <c r="E218" s="31">
        <v>2400000</v>
      </c>
      <c r="F218" s="31">
        <v>2400000</v>
      </c>
      <c r="G218" s="31">
        <f t="shared" si="3"/>
        <v>0</v>
      </c>
      <c r="H218" s="32" t="s">
        <v>2537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2800</v>
      </c>
      <c r="E219" s="31">
        <v>3000000</v>
      </c>
      <c r="F219" s="31">
        <v>3000000</v>
      </c>
      <c r="G219" s="31">
        <f t="shared" si="3"/>
        <v>0</v>
      </c>
      <c r="H219" s="32" t="s">
        <v>2538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2801</v>
      </c>
      <c r="E220" s="31">
        <v>3000000</v>
      </c>
      <c r="F220" s="31">
        <v>3000000</v>
      </c>
      <c r="G220" s="31">
        <f t="shared" si="3"/>
        <v>0</v>
      </c>
      <c r="H220" s="32" t="s">
        <v>2539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2802</v>
      </c>
      <c r="E221" s="31">
        <v>3000000</v>
      </c>
      <c r="F221" s="31">
        <v>3000000</v>
      </c>
      <c r="G221" s="31">
        <f t="shared" si="3"/>
        <v>0</v>
      </c>
      <c r="H221" s="32" t="s">
        <v>2540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2803</v>
      </c>
      <c r="E222" s="31">
        <v>9500000</v>
      </c>
      <c r="F222" s="31">
        <v>9500000</v>
      </c>
      <c r="G222" s="31">
        <f t="shared" si="3"/>
        <v>0</v>
      </c>
      <c r="H222" s="32" t="s">
        <v>2541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2804</v>
      </c>
      <c r="E223" s="31">
        <v>7500000</v>
      </c>
      <c r="F223" s="31">
        <v>7500000</v>
      </c>
      <c r="G223" s="31">
        <f t="shared" si="3"/>
        <v>0</v>
      </c>
      <c r="H223" s="32" t="s">
        <v>2542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2805</v>
      </c>
      <c r="E224" s="31">
        <v>3800000</v>
      </c>
      <c r="F224" s="31">
        <v>3800000</v>
      </c>
      <c r="G224" s="31">
        <f t="shared" si="3"/>
        <v>0</v>
      </c>
      <c r="H224" s="32" t="s">
        <v>2543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2806</v>
      </c>
      <c r="E225" s="31">
        <v>4000000</v>
      </c>
      <c r="F225" s="31">
        <v>4000000</v>
      </c>
      <c r="G225" s="31">
        <f t="shared" si="3"/>
        <v>0</v>
      </c>
      <c r="H225" s="32" t="s">
        <v>2544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2807</v>
      </c>
      <c r="E226" s="31">
        <v>15300000</v>
      </c>
      <c r="F226" s="31">
        <v>15300000</v>
      </c>
      <c r="G226" s="31">
        <f t="shared" si="3"/>
        <v>0</v>
      </c>
      <c r="H226" s="32" t="s">
        <v>2545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2808</v>
      </c>
      <c r="E227" s="31">
        <v>3800000</v>
      </c>
      <c r="F227" s="31">
        <v>3800000</v>
      </c>
      <c r="G227" s="31">
        <f t="shared" si="3"/>
        <v>0</v>
      </c>
      <c r="H227" s="32" t="s">
        <v>2546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2809</v>
      </c>
      <c r="E228" s="31">
        <v>3800000</v>
      </c>
      <c r="F228" s="31">
        <v>3800000</v>
      </c>
      <c r="G228" s="31">
        <f t="shared" si="3"/>
        <v>0</v>
      </c>
      <c r="H228" s="32" t="s">
        <v>2547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2861</v>
      </c>
      <c r="D229" s="30" t="s">
        <v>2862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2548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2549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2810</v>
      </c>
      <c r="E231" s="31">
        <v>3800000</v>
      </c>
      <c r="F231" s="31">
        <v>3800000</v>
      </c>
      <c r="G231" s="31">
        <f t="shared" si="3"/>
        <v>0</v>
      </c>
      <c r="H231" s="32" t="s">
        <v>2550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2811</v>
      </c>
      <c r="E232" s="31">
        <v>3800000</v>
      </c>
      <c r="F232" s="31">
        <v>3800000</v>
      </c>
      <c r="G232" s="31">
        <f t="shared" si="3"/>
        <v>0</v>
      </c>
      <c r="H232" s="32" t="s">
        <v>2551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2812</v>
      </c>
      <c r="E233" s="31">
        <v>3800000</v>
      </c>
      <c r="F233" s="31">
        <v>3800000</v>
      </c>
      <c r="G233" s="31">
        <f t="shared" si="3"/>
        <v>0</v>
      </c>
      <c r="H233" s="32" t="s">
        <v>2552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2813</v>
      </c>
      <c r="E234" s="31">
        <v>1200000</v>
      </c>
      <c r="F234" s="31">
        <v>1200000</v>
      </c>
      <c r="G234" s="31">
        <f t="shared" si="3"/>
        <v>0</v>
      </c>
      <c r="H234" s="32" t="s">
        <v>2553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2814</v>
      </c>
      <c r="E235" s="31">
        <v>15300000</v>
      </c>
      <c r="F235" s="31">
        <v>15300000</v>
      </c>
      <c r="G235" s="31">
        <f t="shared" si="3"/>
        <v>0</v>
      </c>
      <c r="H235" s="32" t="s">
        <v>2554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2815</v>
      </c>
      <c r="E236" s="31">
        <v>2000000</v>
      </c>
      <c r="F236" s="31">
        <v>2000000</v>
      </c>
      <c r="G236" s="31">
        <f t="shared" si="3"/>
        <v>0</v>
      </c>
      <c r="H236" s="32" t="s">
        <v>2555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2816</v>
      </c>
      <c r="E237" s="31">
        <v>4000000</v>
      </c>
      <c r="F237" s="31">
        <v>4000000</v>
      </c>
      <c r="G237" s="31">
        <f t="shared" si="3"/>
        <v>0</v>
      </c>
      <c r="H237" s="32" t="s">
        <v>2556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2817</v>
      </c>
      <c r="E238" s="31">
        <v>4000000</v>
      </c>
      <c r="F238" s="31">
        <v>4000000</v>
      </c>
      <c r="G238" s="31">
        <f t="shared" si="3"/>
        <v>0</v>
      </c>
      <c r="H238" s="32" t="s">
        <v>2557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2818</v>
      </c>
      <c r="E239" s="31">
        <v>3400000</v>
      </c>
      <c r="F239" s="31">
        <v>3400000</v>
      </c>
      <c r="G239" s="31">
        <f t="shared" si="3"/>
        <v>0</v>
      </c>
      <c r="H239" s="32" t="s">
        <v>2558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2820</v>
      </c>
      <c r="E240" s="31">
        <v>4000000</v>
      </c>
      <c r="F240" s="31">
        <v>4000000</v>
      </c>
      <c r="G240" s="31">
        <f t="shared" si="3"/>
        <v>0</v>
      </c>
      <c r="H240" s="32" t="s">
        <v>2560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2330</v>
      </c>
      <c r="D241" s="30" t="s">
        <v>2821</v>
      </c>
      <c r="E241" s="31">
        <v>7880000</v>
      </c>
      <c r="F241" s="31">
        <v>7880000</v>
      </c>
      <c r="G241" s="31">
        <f t="shared" si="3"/>
        <v>0</v>
      </c>
      <c r="H241" s="32" t="s">
        <v>2561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2822</v>
      </c>
      <c r="E242" s="31">
        <v>3400000</v>
      </c>
      <c r="F242" s="31">
        <v>3400000</v>
      </c>
      <c r="G242" s="31">
        <f t="shared" si="3"/>
        <v>0</v>
      </c>
      <c r="H242" s="32" t="s">
        <v>2562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2823</v>
      </c>
      <c r="E243" s="31">
        <v>2400000</v>
      </c>
      <c r="F243" s="31">
        <v>2400000</v>
      </c>
      <c r="G243" s="31">
        <f t="shared" si="3"/>
        <v>0</v>
      </c>
      <c r="H243" s="32" t="s">
        <v>2563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2824</v>
      </c>
      <c r="E244" s="31">
        <v>3800000</v>
      </c>
      <c r="F244" s="31">
        <v>3800000</v>
      </c>
      <c r="G244" s="31">
        <f t="shared" si="3"/>
        <v>0</v>
      </c>
      <c r="H244" s="32" t="s">
        <v>2564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2825</v>
      </c>
      <c r="E245" s="31">
        <v>4000000</v>
      </c>
      <c r="F245" s="31">
        <v>4000000</v>
      </c>
      <c r="G245" s="31">
        <f t="shared" si="3"/>
        <v>0</v>
      </c>
      <c r="H245" s="32" t="s">
        <v>2565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2826</v>
      </c>
      <c r="E246" s="31">
        <v>2200000</v>
      </c>
      <c r="F246" s="31">
        <v>2200000</v>
      </c>
      <c r="G246" s="31">
        <f t="shared" si="3"/>
        <v>0</v>
      </c>
      <c r="H246" s="32" t="s">
        <v>2566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2827</v>
      </c>
      <c r="E247" s="31">
        <v>4000000</v>
      </c>
      <c r="F247" s="31">
        <v>4000000</v>
      </c>
      <c r="G247" s="31">
        <f t="shared" si="3"/>
        <v>0</v>
      </c>
      <c r="H247" s="32" t="s">
        <v>2567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2828</v>
      </c>
      <c r="E248" s="31">
        <v>800000</v>
      </c>
      <c r="F248" s="31">
        <v>800000</v>
      </c>
      <c r="G248" s="31">
        <f t="shared" si="3"/>
        <v>0</v>
      </c>
      <c r="H248" s="32" t="s">
        <v>2568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2829</v>
      </c>
      <c r="E249" s="31">
        <v>3800000</v>
      </c>
      <c r="F249" s="31">
        <v>3800000</v>
      </c>
      <c r="G249" s="31">
        <f t="shared" si="3"/>
        <v>0</v>
      </c>
      <c r="H249" s="32" t="s">
        <v>2569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2830</v>
      </c>
      <c r="E250" s="31">
        <v>15300000</v>
      </c>
      <c r="F250" s="31">
        <v>15300000</v>
      </c>
      <c r="G250" s="31">
        <f t="shared" si="3"/>
        <v>0</v>
      </c>
      <c r="H250" s="32" t="s">
        <v>2570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2831</v>
      </c>
      <c r="E251" s="31">
        <v>15300000</v>
      </c>
      <c r="F251" s="31">
        <v>15300000</v>
      </c>
      <c r="G251" s="31">
        <f t="shared" si="3"/>
        <v>0</v>
      </c>
      <c r="H251" s="32" t="s">
        <v>2571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2832</v>
      </c>
      <c r="E252" s="31">
        <v>3800000</v>
      </c>
      <c r="F252" s="31">
        <v>3800000</v>
      </c>
      <c r="G252" s="31">
        <f t="shared" si="3"/>
        <v>0</v>
      </c>
      <c r="H252" s="32" t="s">
        <v>2572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2833</v>
      </c>
      <c r="E253" s="31">
        <v>4000000</v>
      </c>
      <c r="F253" s="31">
        <v>4000000</v>
      </c>
      <c r="G253" s="31">
        <f t="shared" si="3"/>
        <v>0</v>
      </c>
      <c r="H253" s="32" t="s">
        <v>2573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2834</v>
      </c>
      <c r="E254" s="31">
        <v>3800000</v>
      </c>
      <c r="F254" s="31">
        <v>3800000</v>
      </c>
      <c r="G254" s="31">
        <f t="shared" si="3"/>
        <v>0</v>
      </c>
      <c r="H254" s="32" t="s">
        <v>2574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2575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2835</v>
      </c>
      <c r="E256" s="31">
        <v>15300000</v>
      </c>
      <c r="F256" s="31">
        <v>15300000</v>
      </c>
      <c r="G256" s="31">
        <f t="shared" si="3"/>
        <v>0</v>
      </c>
      <c r="H256" s="32" t="s">
        <v>2576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2836</v>
      </c>
      <c r="E257" s="31">
        <v>3800000</v>
      </c>
      <c r="F257" s="31">
        <v>3800000</v>
      </c>
      <c r="G257" s="31">
        <f t="shared" si="3"/>
        <v>0</v>
      </c>
      <c r="H257" s="32" t="s">
        <v>2577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2837</v>
      </c>
      <c r="E258" s="31">
        <v>15300000</v>
      </c>
      <c r="F258" s="31">
        <v>15300000</v>
      </c>
      <c r="G258" s="31">
        <f t="shared" si="3"/>
        <v>0</v>
      </c>
      <c r="H258" s="32" t="s">
        <v>2578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2838</v>
      </c>
      <c r="E259" s="31">
        <v>3800000</v>
      </c>
      <c r="F259" s="31">
        <v>3800000</v>
      </c>
      <c r="G259" s="31">
        <f t="shared" si="3"/>
        <v>0</v>
      </c>
      <c r="H259" s="32" t="s">
        <v>2579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2839</v>
      </c>
      <c r="E260" s="31">
        <v>12750000</v>
      </c>
      <c r="F260" s="31">
        <v>12750000</v>
      </c>
      <c r="G260" s="31">
        <f t="shared" si="3"/>
        <v>0</v>
      </c>
      <c r="H260" s="32" t="s">
        <v>2580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2840</v>
      </c>
      <c r="E261" s="31">
        <v>3600000</v>
      </c>
      <c r="F261" s="31">
        <v>3600000</v>
      </c>
      <c r="G261" s="31">
        <f t="shared" si="3"/>
        <v>0</v>
      </c>
      <c r="H261" s="32" t="s">
        <v>2581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2841</v>
      </c>
      <c r="E262" s="31">
        <v>4400000</v>
      </c>
      <c r="F262" s="31">
        <v>4400000</v>
      </c>
      <c r="G262" s="31">
        <f t="shared" si="3"/>
        <v>0</v>
      </c>
      <c r="H262" s="32" t="s">
        <v>2582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2842</v>
      </c>
      <c r="E263" s="31">
        <v>11000000</v>
      </c>
      <c r="F263" s="31">
        <v>11000000</v>
      </c>
      <c r="G263" s="31">
        <f t="shared" si="3"/>
        <v>0</v>
      </c>
      <c r="H263" s="32" t="s">
        <v>2583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2843</v>
      </c>
      <c r="E264" s="31">
        <v>1200000</v>
      </c>
      <c r="F264" s="31">
        <v>1200000</v>
      </c>
      <c r="G264" s="31">
        <f t="shared" si="3"/>
        <v>0</v>
      </c>
      <c r="H264" s="32" t="s">
        <v>2584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2844</v>
      </c>
      <c r="E265" s="31">
        <v>5000000</v>
      </c>
      <c r="F265" s="31">
        <v>5000000</v>
      </c>
      <c r="G265" s="31">
        <f t="shared" si="3"/>
        <v>0</v>
      </c>
      <c r="H265" s="32" t="s">
        <v>2585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2845</v>
      </c>
      <c r="E266" s="31">
        <v>1400000</v>
      </c>
      <c r="F266" s="31">
        <v>1400000</v>
      </c>
      <c r="G266" s="31">
        <f t="shared" si="3"/>
        <v>0</v>
      </c>
      <c r="H266" s="32" t="s">
        <v>2586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2846</v>
      </c>
      <c r="E267" s="31">
        <v>1600000</v>
      </c>
      <c r="F267" s="31">
        <v>1600000</v>
      </c>
      <c r="G267" s="31">
        <f t="shared" si="3"/>
        <v>0</v>
      </c>
      <c r="H267" s="32" t="s">
        <v>2587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2847</v>
      </c>
      <c r="E268" s="31">
        <v>15300000</v>
      </c>
      <c r="F268" s="31">
        <v>15300000</v>
      </c>
      <c r="G268" s="31">
        <f t="shared" ref="G268:G283" si="4">F268-E268</f>
        <v>0</v>
      </c>
      <c r="H268" s="32" t="s">
        <v>2588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2848</v>
      </c>
      <c r="E269" s="31">
        <v>3800000</v>
      </c>
      <c r="F269" s="31">
        <v>3800000</v>
      </c>
      <c r="G269" s="31">
        <f t="shared" si="4"/>
        <v>0</v>
      </c>
      <c r="H269" s="32" t="s">
        <v>2589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2590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2849</v>
      </c>
      <c r="E271" s="31">
        <v>12500000</v>
      </c>
      <c r="F271" s="31">
        <v>12500000</v>
      </c>
      <c r="G271" s="31">
        <f t="shared" si="4"/>
        <v>0</v>
      </c>
      <c r="H271" s="32" t="s">
        <v>2591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2863</v>
      </c>
      <c r="D272" s="30" t="s">
        <v>2850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2592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2864</v>
      </c>
      <c r="D273" s="30" t="s">
        <v>2865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2593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2851</v>
      </c>
      <c r="E274" s="31">
        <v>4000000</v>
      </c>
      <c r="F274" s="31">
        <v>4000000</v>
      </c>
      <c r="G274" s="31">
        <f t="shared" si="4"/>
        <v>0</v>
      </c>
      <c r="H274" s="32" t="s">
        <v>2594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2852</v>
      </c>
      <c r="E275" s="31">
        <v>14450000</v>
      </c>
      <c r="F275" s="31">
        <v>14450000</v>
      </c>
      <c r="G275" s="31">
        <f t="shared" si="4"/>
        <v>0</v>
      </c>
      <c r="H275" s="32" t="s">
        <v>2595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2853</v>
      </c>
      <c r="E276" s="31">
        <v>3800000</v>
      </c>
      <c r="F276" s="31">
        <v>3800000</v>
      </c>
      <c r="G276" s="31">
        <f t="shared" si="4"/>
        <v>0</v>
      </c>
      <c r="H276" s="32" t="s">
        <v>2596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2854</v>
      </c>
      <c r="E277" s="31">
        <v>3800000</v>
      </c>
      <c r="F277" s="31">
        <v>3800000</v>
      </c>
      <c r="G277" s="31">
        <f t="shared" si="4"/>
        <v>0</v>
      </c>
      <c r="H277" s="32" t="s">
        <v>2597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2855</v>
      </c>
      <c r="E278" s="31">
        <v>3200000</v>
      </c>
      <c r="F278" s="31">
        <v>3200000</v>
      </c>
      <c r="G278" s="31">
        <f t="shared" si="4"/>
        <v>0</v>
      </c>
      <c r="H278" s="32" t="s">
        <v>2598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2856</v>
      </c>
      <c r="E279" s="31">
        <v>2400000</v>
      </c>
      <c r="F279" s="31">
        <v>2400000</v>
      </c>
      <c r="G279" s="31">
        <f t="shared" si="4"/>
        <v>0</v>
      </c>
      <c r="H279" s="32" t="s">
        <v>2599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2857</v>
      </c>
      <c r="E280" s="31">
        <v>4000000</v>
      </c>
      <c r="F280" s="31">
        <v>4000000</v>
      </c>
      <c r="G280" s="31">
        <f t="shared" si="4"/>
        <v>0</v>
      </c>
      <c r="H280" s="32" t="s">
        <v>2600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2858</v>
      </c>
      <c r="E281" s="31">
        <v>4000000</v>
      </c>
      <c r="F281" s="31">
        <v>4000000</v>
      </c>
      <c r="G281" s="31">
        <f t="shared" si="4"/>
        <v>0</v>
      </c>
      <c r="H281" s="32" t="s">
        <v>2601</v>
      </c>
      <c r="I281" s="42"/>
      <c r="J281" s="29"/>
      <c r="K281" s="29"/>
    </row>
    <row r="282" spans="1:11">
      <c r="A282" s="44">
        <v>272</v>
      </c>
      <c r="B282" s="38">
        <v>42852</v>
      </c>
      <c r="C282" s="40" t="s">
        <v>2869</v>
      </c>
      <c r="D282" s="30" t="s">
        <v>2871</v>
      </c>
      <c r="E282" s="31">
        <v>3800000</v>
      </c>
      <c r="F282" s="31">
        <f>E282</f>
        <v>3800000</v>
      </c>
      <c r="G282" s="31">
        <f t="shared" si="4"/>
        <v>0</v>
      </c>
      <c r="H282" s="32" t="s">
        <v>2873</v>
      </c>
      <c r="I282" s="42"/>
      <c r="J282" s="29"/>
      <c r="K282" s="29"/>
    </row>
    <row r="283" spans="1:11">
      <c r="A283" s="44">
        <v>273</v>
      </c>
      <c r="B283" s="38">
        <v>42853</v>
      </c>
      <c r="C283" s="40">
        <v>400366</v>
      </c>
      <c r="D283" s="30" t="s">
        <v>2870</v>
      </c>
      <c r="E283" s="31">
        <v>3400000</v>
      </c>
      <c r="F283" s="31">
        <f>E283</f>
        <v>3400000</v>
      </c>
      <c r="G283" s="31">
        <f t="shared" si="4"/>
        <v>0</v>
      </c>
      <c r="H283" s="32" t="s">
        <v>2872</v>
      </c>
      <c r="I283" s="42"/>
      <c r="J283" s="29"/>
      <c r="K283" s="29"/>
    </row>
    <row r="284" spans="1:11">
      <c r="A284" s="9" t="s">
        <v>7</v>
      </c>
      <c r="B284" s="9"/>
      <c r="C284" s="37"/>
      <c r="D284" s="21"/>
      <c r="E284" s="10">
        <f>E9+E12</f>
        <v>1132320000</v>
      </c>
      <c r="F284" s="10">
        <f>F9+F12</f>
        <v>1142370000</v>
      </c>
      <c r="G284" s="10">
        <f>G9+G12</f>
        <v>2850000</v>
      </c>
      <c r="H284" s="11"/>
      <c r="I284" s="8"/>
      <c r="J284" s="9"/>
      <c r="K284" s="9"/>
    </row>
    <row r="285" spans="1:11" s="3" customFormat="1" ht="15">
      <c r="A285" s="2"/>
      <c r="B285" s="2"/>
      <c r="C285" s="33"/>
      <c r="D285" s="19"/>
      <c r="F285" s="43"/>
      <c r="H285" s="4"/>
      <c r="I285" s="7"/>
      <c r="J285" s="2"/>
      <c r="K285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3"/>
  <sheetViews>
    <sheetView tabSelected="1"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3200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SUM(E10:E13)</f>
        <v>38150000</v>
      </c>
      <c r="F9" s="26">
        <f>SUM(F10:F13)</f>
        <v>31950000</v>
      </c>
      <c r="G9" s="26">
        <f>SUM(G10:G13)</f>
        <v>-6200000</v>
      </c>
      <c r="H9" s="24"/>
      <c r="I9" s="27"/>
      <c r="J9" s="24"/>
      <c r="K9" s="24"/>
    </row>
    <row r="10" spans="1:11">
      <c r="A10" s="44">
        <v>1</v>
      </c>
      <c r="B10" s="38">
        <v>42859</v>
      </c>
      <c r="C10" s="40">
        <v>382049</v>
      </c>
      <c r="D10" s="30" t="str">
        <f>VLOOKUP(C10,'[2]DU LIEU'!A:E,2,0)</f>
        <v xml:space="preserve">Vũ Duy Hiếu  </v>
      </c>
      <c r="E10" s="31">
        <f>VLOOKUP(C10,'[2]DU LIEU'!A:E,5,0)</f>
        <v>3800000</v>
      </c>
      <c r="F10" s="31">
        <v>200000</v>
      </c>
      <c r="G10" s="31">
        <f>F10-E10</f>
        <v>-3600000</v>
      </c>
      <c r="H10" s="32" t="s">
        <v>2967</v>
      </c>
      <c r="I10" s="42"/>
      <c r="J10" s="29"/>
      <c r="K10" s="29"/>
    </row>
    <row r="11" spans="1:11">
      <c r="A11" s="44">
        <v>2</v>
      </c>
      <c r="B11" s="38">
        <v>42859</v>
      </c>
      <c r="C11" s="40">
        <v>391821</v>
      </c>
      <c r="D11" s="30" t="str">
        <f>VLOOKUP(C11,'[2]DU LIEU'!A:E,2,0)</f>
        <v xml:space="preserve">Nguyễn Quang Thắng  </v>
      </c>
      <c r="E11" s="31">
        <f>VLOOKUP(C11,'[2]DU LIEU'!A:E,5,0)</f>
        <v>20400000</v>
      </c>
      <c r="F11" s="31">
        <v>18450000</v>
      </c>
      <c r="G11" s="31">
        <f>F11-E11</f>
        <v>-1950000</v>
      </c>
      <c r="H11" s="32" t="s">
        <v>3066</v>
      </c>
      <c r="I11" s="42"/>
      <c r="J11" s="29"/>
      <c r="K11" s="29"/>
    </row>
    <row r="12" spans="1:11" ht="25.5">
      <c r="A12" s="44">
        <v>3</v>
      </c>
      <c r="B12" s="38">
        <v>42859</v>
      </c>
      <c r="C12" s="40">
        <v>381650</v>
      </c>
      <c r="D12" s="30" t="str">
        <f>VLOOKUP(C12,'[2]DU LIEU'!A:E,2,0)</f>
        <v xml:space="preserve">Nguyễn Thanh Hoài  </v>
      </c>
      <c r="E12" s="31">
        <f>VLOOKUP(C12,'[2]DU LIEU'!A:E,5,0)</f>
        <v>1200000</v>
      </c>
      <c r="F12" s="31">
        <v>600000</v>
      </c>
      <c r="G12" s="31">
        <f>F12-E12</f>
        <v>-600000</v>
      </c>
      <c r="H12" s="32" t="s">
        <v>3167</v>
      </c>
      <c r="I12" s="42"/>
      <c r="J12" s="29"/>
      <c r="K12" s="29"/>
    </row>
    <row r="13" spans="1:11">
      <c r="A13" s="44">
        <v>4</v>
      </c>
      <c r="B13" s="38">
        <v>42859</v>
      </c>
      <c r="C13" s="40">
        <v>392120</v>
      </c>
      <c r="D13" s="30" t="str">
        <f>VLOOKUP(C13,'[2]DU LIEU'!A:E,2,0)</f>
        <v xml:space="preserve">Hoàng Thị Quỳnh  </v>
      </c>
      <c r="E13" s="31">
        <f>VLOOKUP(C13,'[2]DU LIEU'!A:E,5,0)</f>
        <v>12750000</v>
      </c>
      <c r="F13" s="31">
        <v>12700000</v>
      </c>
      <c r="G13" s="31">
        <f>F13-E13</f>
        <v>-50000</v>
      </c>
      <c r="H13" s="32" t="s">
        <v>3174</v>
      </c>
      <c r="I13" s="42"/>
      <c r="J13" s="29"/>
      <c r="K13" s="29"/>
    </row>
    <row r="14" spans="1:11" s="28" customFormat="1" ht="36.75" customHeight="1">
      <c r="A14" s="24" t="s">
        <v>991</v>
      </c>
      <c r="B14" s="24"/>
      <c r="C14" s="73" t="s">
        <v>2874</v>
      </c>
      <c r="D14" s="74"/>
      <c r="E14" s="26"/>
      <c r="F14" s="26"/>
      <c r="G14" s="26"/>
      <c r="H14" s="24"/>
      <c r="I14" s="27"/>
      <c r="J14" s="24"/>
      <c r="K14" s="24"/>
    </row>
    <row r="15" spans="1:11" ht="25.5">
      <c r="A15" s="44">
        <v>1</v>
      </c>
      <c r="B15" s="38">
        <v>42838</v>
      </c>
      <c r="C15" s="40">
        <v>382258</v>
      </c>
      <c r="D15" s="30" t="s">
        <v>506</v>
      </c>
      <c r="E15" s="31"/>
      <c r="F15" s="31">
        <v>-2000000</v>
      </c>
      <c r="G15" s="31">
        <v>0</v>
      </c>
      <c r="H15" s="32" t="s">
        <v>568</v>
      </c>
      <c r="I15" s="42"/>
      <c r="J15" s="29"/>
      <c r="K15" s="29"/>
    </row>
    <row r="16" spans="1:11" ht="25.5">
      <c r="A16" s="44">
        <v>2</v>
      </c>
      <c r="B16" s="38">
        <v>42838</v>
      </c>
      <c r="C16" s="40" t="s">
        <v>507</v>
      </c>
      <c r="D16" s="30" t="s">
        <v>508</v>
      </c>
      <c r="E16" s="31"/>
      <c r="F16" s="31">
        <v>-11725000</v>
      </c>
      <c r="G16" s="31">
        <v>0</v>
      </c>
      <c r="H16" s="32" t="s">
        <v>569</v>
      </c>
      <c r="I16" s="42"/>
      <c r="J16" s="29"/>
      <c r="K16" s="29"/>
    </row>
    <row r="17" spans="1:11">
      <c r="A17" s="44">
        <v>3</v>
      </c>
      <c r="B17" s="38">
        <v>42838</v>
      </c>
      <c r="C17" s="40">
        <v>382433</v>
      </c>
      <c r="D17" s="30" t="s">
        <v>509</v>
      </c>
      <c r="E17" s="31"/>
      <c r="F17" s="31">
        <v>-2000000</v>
      </c>
      <c r="G17" s="31">
        <v>0</v>
      </c>
      <c r="H17" s="32" t="s">
        <v>570</v>
      </c>
      <c r="I17" s="42"/>
      <c r="J17" s="29"/>
      <c r="K17" s="29"/>
    </row>
    <row r="18" spans="1:11" ht="25.5">
      <c r="A18" s="44">
        <v>4</v>
      </c>
      <c r="B18" s="38">
        <v>42838</v>
      </c>
      <c r="C18" s="40">
        <v>403813</v>
      </c>
      <c r="D18" s="30" t="s">
        <v>510</v>
      </c>
      <c r="E18" s="31"/>
      <c r="F18" s="31">
        <v>-3400000</v>
      </c>
      <c r="G18" s="31">
        <v>0</v>
      </c>
      <c r="H18" s="32" t="s">
        <v>571</v>
      </c>
      <c r="I18" s="42"/>
      <c r="J18" s="29"/>
      <c r="K18" s="29"/>
    </row>
    <row r="19" spans="1:11" ht="25.5">
      <c r="A19" s="44">
        <v>5</v>
      </c>
      <c r="B19" s="38">
        <v>42838</v>
      </c>
      <c r="C19" s="40" t="s">
        <v>511</v>
      </c>
      <c r="D19" s="30" t="s">
        <v>512</v>
      </c>
      <c r="E19" s="31"/>
      <c r="F19" s="31">
        <v>-7880000</v>
      </c>
      <c r="G19" s="31">
        <v>0</v>
      </c>
      <c r="H19" s="32" t="s">
        <v>572</v>
      </c>
      <c r="I19" s="42"/>
      <c r="J19" s="29"/>
      <c r="K19" s="29"/>
    </row>
    <row r="20" spans="1:11">
      <c r="A20" s="44">
        <v>6</v>
      </c>
      <c r="B20" s="38">
        <v>42838</v>
      </c>
      <c r="C20" s="40">
        <v>382055</v>
      </c>
      <c r="D20" s="30" t="s">
        <v>513</v>
      </c>
      <c r="E20" s="31"/>
      <c r="F20" s="31">
        <v>-1400000</v>
      </c>
      <c r="G20" s="31">
        <v>0</v>
      </c>
      <c r="H20" s="32" t="s">
        <v>573</v>
      </c>
      <c r="I20" s="42"/>
      <c r="J20" s="29"/>
      <c r="K20" s="29"/>
    </row>
    <row r="21" spans="1:11">
      <c r="A21" s="44">
        <v>7</v>
      </c>
      <c r="B21" s="38">
        <v>42838</v>
      </c>
      <c r="C21" s="40">
        <v>382841</v>
      </c>
      <c r="D21" s="30" t="s">
        <v>514</v>
      </c>
      <c r="E21" s="31"/>
      <c r="F21" s="31">
        <v>-5000000</v>
      </c>
      <c r="G21" s="31">
        <v>0</v>
      </c>
      <c r="H21" s="32" t="s">
        <v>574</v>
      </c>
      <c r="I21" s="42"/>
      <c r="J21" s="29"/>
      <c r="K21" s="29"/>
    </row>
    <row r="22" spans="1:11" s="28" customFormat="1">
      <c r="A22" s="24" t="s">
        <v>991</v>
      </c>
      <c r="B22" s="24"/>
      <c r="C22" s="34" t="s">
        <v>13</v>
      </c>
      <c r="D22" s="25"/>
      <c r="E22" s="26">
        <f>SUM(E25:E339)</f>
        <v>1209730000</v>
      </c>
      <c r="F22" s="26">
        <f>SUM(F23:F340)</f>
        <v>1215524000</v>
      </c>
      <c r="G22" s="26">
        <f>SUM(G25:G339)</f>
        <v>1094000</v>
      </c>
      <c r="H22" s="24"/>
      <c r="I22" s="24"/>
      <c r="J22" s="24"/>
      <c r="K22" s="24"/>
    </row>
    <row r="23" spans="1:11" ht="25.5">
      <c r="A23" s="44">
        <v>1</v>
      </c>
      <c r="B23" s="38">
        <v>42859</v>
      </c>
      <c r="C23" s="40">
        <v>402510</v>
      </c>
      <c r="D23" s="30" t="str">
        <f>VLOOKUP(C23,'[2]DU LIEU'!A:E,2,0)</f>
        <v>Vũ Quang Huy</v>
      </c>
      <c r="E23" s="31">
        <f>VLOOKUP(C23,'[2]DU LIEU'!A:E,5,0)</f>
        <v>3000000</v>
      </c>
      <c r="F23" s="31">
        <v>5800000</v>
      </c>
      <c r="G23" s="31">
        <f>F23-E23</f>
        <v>2800000</v>
      </c>
      <c r="H23" s="32" t="s">
        <v>2894</v>
      </c>
      <c r="I23" s="42" t="s">
        <v>3199</v>
      </c>
      <c r="J23" s="29"/>
      <c r="K23" s="29"/>
    </row>
    <row r="24" spans="1:11" ht="25.5">
      <c r="A24" s="44">
        <v>2</v>
      </c>
      <c r="B24" s="38">
        <v>42859</v>
      </c>
      <c r="C24" s="40">
        <v>403536</v>
      </c>
      <c r="D24" s="30" t="str">
        <f>VLOOKUP(C24,'[2]DU LIEU'!A:E,2,0)</f>
        <v>Trần Thúy Nga</v>
      </c>
      <c r="E24" s="31">
        <f>VLOOKUP(C24,'[2]DU LIEU'!A:E,5,0)</f>
        <v>2400000</v>
      </c>
      <c r="F24" s="31">
        <v>4400000</v>
      </c>
      <c r="G24" s="31">
        <f>F24-E24</f>
        <v>2000000</v>
      </c>
      <c r="H24" s="32" t="s">
        <v>3192</v>
      </c>
      <c r="I24" s="42" t="s">
        <v>3199</v>
      </c>
      <c r="J24" s="29"/>
      <c r="K24" s="29"/>
    </row>
    <row r="25" spans="1:11">
      <c r="A25" s="44">
        <v>3</v>
      </c>
      <c r="B25" s="38">
        <v>42859</v>
      </c>
      <c r="C25" s="40">
        <v>391359</v>
      </c>
      <c r="D25" s="30" t="str">
        <f>VLOOKUP(C25,'[2]DU LIEU'!A:E,2,0)</f>
        <v xml:space="preserve">Nguyễn Chí Hiếu  </v>
      </c>
      <c r="E25" s="31">
        <f>VLOOKUP(C25,'[2]DU LIEU'!A:E,5,0)</f>
        <v>3800000</v>
      </c>
      <c r="F25" s="31">
        <v>4180000</v>
      </c>
      <c r="G25" s="31">
        <f>F25-E25</f>
        <v>380000</v>
      </c>
      <c r="H25" s="32" t="s">
        <v>3036</v>
      </c>
      <c r="I25" s="42" t="s">
        <v>3199</v>
      </c>
      <c r="J25" s="29"/>
      <c r="K25" s="29"/>
    </row>
    <row r="26" spans="1:11">
      <c r="A26" s="44">
        <v>4</v>
      </c>
      <c r="B26" s="38">
        <v>42859</v>
      </c>
      <c r="C26" s="40">
        <v>391568</v>
      </c>
      <c r="D26" s="30" t="str">
        <f>VLOOKUP(C26,'[2]DU LIEU'!A:E,2,0)</f>
        <v xml:space="preserve">Đặng Huy Hoàng  </v>
      </c>
      <c r="E26" s="31">
        <f>VLOOKUP(C26,'[2]DU LIEU'!A:E,5,0)</f>
        <v>3800000</v>
      </c>
      <c r="F26" s="31">
        <v>4000000</v>
      </c>
      <c r="G26" s="31">
        <f>F26-E26</f>
        <v>200000</v>
      </c>
      <c r="H26" s="32" t="s">
        <v>2988</v>
      </c>
      <c r="I26" s="42" t="s">
        <v>3199</v>
      </c>
      <c r="J26" s="29"/>
      <c r="K26" s="29"/>
    </row>
    <row r="27" spans="1:11">
      <c r="A27" s="44">
        <v>5</v>
      </c>
      <c r="B27" s="38">
        <v>42859</v>
      </c>
      <c r="C27" s="40">
        <v>401141</v>
      </c>
      <c r="D27" s="30" t="str">
        <f>VLOOKUP(C27,'[2]DU LIEU'!A:E,2,0)</f>
        <v>Nguyễn Tiến Đạt</v>
      </c>
      <c r="E27" s="31">
        <f>VLOOKUP(C27,'[2]DU LIEU'!A:E,5,0)</f>
        <v>3600000</v>
      </c>
      <c r="F27" s="31">
        <v>3800000</v>
      </c>
      <c r="G27" s="31">
        <f>F27-E27</f>
        <v>200000</v>
      </c>
      <c r="H27" s="32" t="s">
        <v>3043</v>
      </c>
      <c r="I27" s="42" t="s">
        <v>3199</v>
      </c>
      <c r="J27" s="29"/>
      <c r="K27" s="29"/>
    </row>
    <row r="28" spans="1:11">
      <c r="A28" s="44">
        <v>6</v>
      </c>
      <c r="B28" s="38">
        <v>42859</v>
      </c>
      <c r="C28" s="40">
        <v>391928</v>
      </c>
      <c r="D28" s="30" t="str">
        <f>VLOOKUP(C28,'[2]DU LIEU'!A:E,2,0)</f>
        <v xml:space="preserve">Khúc Thị Thu  </v>
      </c>
      <c r="E28" s="31">
        <f>VLOOKUP(C28,'[2]DU LIEU'!A:E,5,0)</f>
        <v>3800000</v>
      </c>
      <c r="F28" s="31">
        <v>4000000</v>
      </c>
      <c r="G28" s="31">
        <f>F28-E28</f>
        <v>200000</v>
      </c>
      <c r="H28" s="32" t="s">
        <v>3109</v>
      </c>
      <c r="I28" s="42" t="s">
        <v>3199</v>
      </c>
      <c r="J28" s="29"/>
      <c r="K28" s="29"/>
    </row>
    <row r="29" spans="1:11">
      <c r="A29" s="44">
        <v>7</v>
      </c>
      <c r="B29" s="38">
        <v>42859</v>
      </c>
      <c r="C29" s="40">
        <v>391355</v>
      </c>
      <c r="D29" s="30" t="str">
        <f>VLOOKUP(C29,'[2]DU LIEU'!A:E,2,0)</f>
        <v xml:space="preserve">Lương Thị Mỹ Huyền  </v>
      </c>
      <c r="E29" s="31">
        <f>VLOOKUP(C29,'[2]DU LIEU'!A:E,5,0)</f>
        <v>1140000</v>
      </c>
      <c r="F29" s="31">
        <v>1254000</v>
      </c>
      <c r="G29" s="31">
        <f>F29-E29</f>
        <v>114000</v>
      </c>
      <c r="H29" s="32" t="s">
        <v>2991</v>
      </c>
      <c r="I29" s="42" t="s">
        <v>3199</v>
      </c>
      <c r="J29" s="29"/>
      <c r="K29" s="29"/>
    </row>
    <row r="30" spans="1:11">
      <c r="A30" s="44">
        <v>8</v>
      </c>
      <c r="B30" s="38">
        <v>42859</v>
      </c>
      <c r="C30" s="40">
        <v>392260</v>
      </c>
      <c r="D30" s="30" t="str">
        <f>VLOOKUP(C30,'[2]DU LIEU'!A:E,2,0)</f>
        <v xml:space="preserve">Nguyễn Đức Trung  </v>
      </c>
      <c r="E30" s="31">
        <f>VLOOKUP(C30,'[2]DU LIEU'!A:E,5,0)</f>
        <v>3400000</v>
      </c>
      <c r="F30" s="31">
        <f>E30</f>
        <v>3400000</v>
      </c>
      <c r="G30" s="31">
        <f>F30-E30</f>
        <v>0</v>
      </c>
      <c r="H30" s="32" t="s">
        <v>3127</v>
      </c>
      <c r="I30" s="42"/>
      <c r="J30" s="29"/>
      <c r="K30" s="29"/>
    </row>
    <row r="31" spans="1:11">
      <c r="A31" s="44">
        <v>9</v>
      </c>
      <c r="B31" s="38">
        <v>42852</v>
      </c>
      <c r="C31" s="40" t="s">
        <v>2869</v>
      </c>
      <c r="D31" s="30" t="s">
        <v>2871</v>
      </c>
      <c r="E31" s="31">
        <v>3800000</v>
      </c>
      <c r="F31" s="31"/>
      <c r="G31" s="31"/>
      <c r="H31" s="32" t="s">
        <v>2873</v>
      </c>
      <c r="I31" s="42"/>
      <c r="J31" s="29"/>
      <c r="K31" s="29"/>
    </row>
    <row r="32" spans="1:11">
      <c r="A32" s="44">
        <v>10</v>
      </c>
      <c r="B32" s="38">
        <v>42853</v>
      </c>
      <c r="C32" s="40">
        <v>400366</v>
      </c>
      <c r="D32" s="30" t="s">
        <v>2870</v>
      </c>
      <c r="E32" s="31">
        <v>3400000</v>
      </c>
      <c r="F32" s="31"/>
      <c r="G32" s="31"/>
      <c r="H32" s="32" t="s">
        <v>2872</v>
      </c>
      <c r="I32" s="42"/>
      <c r="J32" s="29"/>
      <c r="K32" s="29"/>
    </row>
    <row r="33" spans="1:11">
      <c r="A33" s="44">
        <v>11</v>
      </c>
      <c r="B33" s="38">
        <v>42859</v>
      </c>
      <c r="C33" s="40">
        <v>401557</v>
      </c>
      <c r="D33" s="30" t="str">
        <f>VLOOKUP(C33,'[2]DU LIEU'!A:E,2,0)</f>
        <v>Chu Thị Duyên</v>
      </c>
      <c r="E33" s="31">
        <f>VLOOKUP(C33,'[2]DU LIEU'!A:E,5,0)</f>
        <v>1140000</v>
      </c>
      <c r="F33" s="31">
        <v>1140000</v>
      </c>
      <c r="G33" s="31">
        <f>F33-E33</f>
        <v>0</v>
      </c>
      <c r="H33" s="32" t="s">
        <v>2878</v>
      </c>
      <c r="I33" s="42"/>
      <c r="J33" s="29"/>
      <c r="K33" s="29"/>
    </row>
    <row r="34" spans="1:11">
      <c r="A34" s="44">
        <v>12</v>
      </c>
      <c r="B34" s="38">
        <v>42859</v>
      </c>
      <c r="C34" s="40">
        <v>400530</v>
      </c>
      <c r="D34" s="30" t="str">
        <f>VLOOKUP(C34,'[2]DU LIEU'!A:E,2,0)</f>
        <v>Nguyễn Phương Thảo</v>
      </c>
      <c r="E34" s="31">
        <f>VLOOKUP(C34,'[2]DU LIEU'!A:E,5,0)</f>
        <v>4000000</v>
      </c>
      <c r="F34" s="31">
        <v>4000000</v>
      </c>
      <c r="G34" s="31">
        <f>F34-E34</f>
        <v>0</v>
      </c>
      <c r="H34" s="32" t="s">
        <v>2879</v>
      </c>
      <c r="I34" s="42"/>
      <c r="J34" s="29"/>
      <c r="K34" s="29"/>
    </row>
    <row r="35" spans="1:11">
      <c r="A35" s="44">
        <v>13</v>
      </c>
      <c r="B35" s="38">
        <v>42859</v>
      </c>
      <c r="C35" s="40">
        <v>400913</v>
      </c>
      <c r="D35" s="30" t="str">
        <f>VLOOKUP(C35,'[2]DU LIEU'!A:E,2,0)</f>
        <v>Vi Công Sang</v>
      </c>
      <c r="E35" s="31">
        <f>VLOOKUP(C35,'[2]DU LIEU'!A:E,5,0)</f>
        <v>3800000</v>
      </c>
      <c r="F35" s="31">
        <v>3800000</v>
      </c>
      <c r="G35" s="31">
        <f>F35-E35</f>
        <v>0</v>
      </c>
      <c r="H35" s="32" t="s">
        <v>2880</v>
      </c>
      <c r="I35" s="42"/>
      <c r="J35" s="29"/>
      <c r="K35" s="29"/>
    </row>
    <row r="36" spans="1:11">
      <c r="A36" s="44">
        <v>14</v>
      </c>
      <c r="B36" s="38">
        <v>42859</v>
      </c>
      <c r="C36" s="40">
        <v>401413</v>
      </c>
      <c r="D36" s="30" t="str">
        <f>VLOOKUP(C36,'[2]DU LIEU'!A:E,2,0)</f>
        <v>Lê Thị Thuỳ Dung</v>
      </c>
      <c r="E36" s="31">
        <f>VLOOKUP(C36,'[2]DU LIEU'!A:E,5,0)</f>
        <v>4000000</v>
      </c>
      <c r="F36" s="31">
        <v>4000000</v>
      </c>
      <c r="G36" s="31">
        <f>F36-E36</f>
        <v>0</v>
      </c>
      <c r="H36" s="32" t="s">
        <v>2881</v>
      </c>
      <c r="I36" s="42"/>
      <c r="J36" s="29"/>
      <c r="K36" s="29"/>
    </row>
    <row r="37" spans="1:11">
      <c r="A37" s="44">
        <v>15</v>
      </c>
      <c r="B37" s="38">
        <v>42859</v>
      </c>
      <c r="C37" s="40">
        <v>402809</v>
      </c>
      <c r="D37" s="30" t="str">
        <f>VLOOKUP(C37,'[2]DU LIEU'!A:E,2,0)</f>
        <v>Vũ Đình Hưng</v>
      </c>
      <c r="E37" s="31">
        <f>VLOOKUP(C37,'[2]DU LIEU'!A:E,5,0)</f>
        <v>4000000</v>
      </c>
      <c r="F37" s="31">
        <v>4000000</v>
      </c>
      <c r="G37" s="31">
        <f>F37-E37</f>
        <v>0</v>
      </c>
      <c r="H37" s="32" t="s">
        <v>2882</v>
      </c>
      <c r="I37" s="42"/>
      <c r="J37" s="29"/>
      <c r="K37" s="29"/>
    </row>
    <row r="38" spans="1:11">
      <c r="A38" s="44">
        <v>16</v>
      </c>
      <c r="B38" s="38">
        <v>42859</v>
      </c>
      <c r="C38" s="40">
        <v>401928</v>
      </c>
      <c r="D38" s="30" t="str">
        <f>VLOOKUP(C38,'[2]DU LIEU'!A:E,2,0)</f>
        <v>Hoàng Thị Thanh Ngọc</v>
      </c>
      <c r="E38" s="31">
        <f>VLOOKUP(C38,'[2]DU LIEU'!A:E,5,0)</f>
        <v>4000000</v>
      </c>
      <c r="F38" s="31">
        <v>4000000</v>
      </c>
      <c r="G38" s="31">
        <f>F38-E38</f>
        <v>0</v>
      </c>
      <c r="H38" s="32" t="s">
        <v>2883</v>
      </c>
      <c r="I38" s="42"/>
      <c r="J38" s="29"/>
      <c r="K38" s="29"/>
    </row>
    <row r="39" spans="1:11">
      <c r="A39" s="44">
        <v>17</v>
      </c>
      <c r="B39" s="38">
        <v>42859</v>
      </c>
      <c r="C39" s="40">
        <v>382219</v>
      </c>
      <c r="D39" s="30" t="str">
        <f>VLOOKUP(C39,'[2]DU LIEU'!A:E,2,0)</f>
        <v xml:space="preserve">Nguyễn Quỳnh Châu  </v>
      </c>
      <c r="E39" s="31">
        <f>VLOOKUP(C39,'[2]DU LIEU'!A:E,5,0)</f>
        <v>2000000</v>
      </c>
      <c r="F39" s="31">
        <v>2000000</v>
      </c>
      <c r="G39" s="31">
        <f>F39-E39</f>
        <v>0</v>
      </c>
      <c r="H39" s="32" t="s">
        <v>2884</v>
      </c>
      <c r="I39" s="42"/>
      <c r="J39" s="29"/>
      <c r="K39" s="29"/>
    </row>
    <row r="40" spans="1:11">
      <c r="A40" s="44">
        <v>18</v>
      </c>
      <c r="B40" s="38">
        <v>42859</v>
      </c>
      <c r="C40" s="40">
        <v>391271</v>
      </c>
      <c r="D40" s="30" t="str">
        <f>VLOOKUP(C40,'[2]DU LIEU'!A:E,2,0)</f>
        <v xml:space="preserve">Nguyễn Thị Thuỳ Dương  </v>
      </c>
      <c r="E40" s="31">
        <f>VLOOKUP(C40,'[2]DU LIEU'!A:E,5,0)</f>
        <v>5400000</v>
      </c>
      <c r="F40" s="31">
        <v>5400000</v>
      </c>
      <c r="G40" s="31">
        <f>F40-E40</f>
        <v>0</v>
      </c>
      <c r="H40" s="32" t="s">
        <v>2885</v>
      </c>
      <c r="I40" s="42"/>
      <c r="J40" s="29"/>
      <c r="K40" s="29"/>
    </row>
    <row r="41" spans="1:11" ht="25.5">
      <c r="A41" s="44">
        <v>19</v>
      </c>
      <c r="B41" s="38">
        <v>42859</v>
      </c>
      <c r="C41" s="40">
        <v>392551</v>
      </c>
      <c r="D41" s="30" t="str">
        <f>VLOOKUP(C41,'[2]DU LIEU'!A:E,2,0)</f>
        <v xml:space="preserve">Lương Mỹ Linh  </v>
      </c>
      <c r="E41" s="31">
        <f>VLOOKUP(C41,'[2]DU LIEU'!A:E,5,0)</f>
        <v>3000000</v>
      </c>
      <c r="F41" s="31">
        <v>3000000</v>
      </c>
      <c r="G41" s="31">
        <f>F41-E41</f>
        <v>0</v>
      </c>
      <c r="H41" s="32" t="s">
        <v>2886</v>
      </c>
      <c r="I41" s="42"/>
      <c r="J41" s="29"/>
      <c r="K41" s="29"/>
    </row>
    <row r="42" spans="1:11" ht="25.5">
      <c r="A42" s="44">
        <v>20</v>
      </c>
      <c r="B42" s="38">
        <v>42859</v>
      </c>
      <c r="C42" s="40">
        <v>392513</v>
      </c>
      <c r="D42" s="30" t="str">
        <f>VLOOKUP(C42,'[2]DU LIEU'!A:E,2,0)</f>
        <v xml:space="preserve">Bùi Thị Hiền Lương  </v>
      </c>
      <c r="E42" s="31">
        <f>VLOOKUP(C42,'[2]DU LIEU'!A:E,5,0)</f>
        <v>3800000</v>
      </c>
      <c r="F42" s="31">
        <v>3800000</v>
      </c>
      <c r="G42" s="31">
        <f>F42-E42</f>
        <v>0</v>
      </c>
      <c r="H42" s="32" t="s">
        <v>2887</v>
      </c>
      <c r="I42" s="42"/>
      <c r="J42" s="29"/>
      <c r="K42" s="29"/>
    </row>
    <row r="43" spans="1:11" ht="25.5">
      <c r="A43" s="44">
        <v>21</v>
      </c>
      <c r="B43" s="38">
        <v>42859</v>
      </c>
      <c r="C43" s="40">
        <v>392518</v>
      </c>
      <c r="D43" s="30" t="str">
        <f>VLOOKUP(C43,'[2]DU LIEU'!A:E,2,0)</f>
        <v xml:space="preserve">Nguyễn Văn Phương  </v>
      </c>
      <c r="E43" s="31">
        <f>VLOOKUP(C43,'[2]DU LIEU'!A:E,5,0)</f>
        <v>3000000</v>
      </c>
      <c r="F43" s="31">
        <v>3000000</v>
      </c>
      <c r="G43" s="31">
        <f>F43-E43</f>
        <v>0</v>
      </c>
      <c r="H43" s="32" t="s">
        <v>2888</v>
      </c>
      <c r="I43" s="42"/>
      <c r="J43" s="29"/>
      <c r="K43" s="29"/>
    </row>
    <row r="44" spans="1:11">
      <c r="A44" s="44">
        <v>22</v>
      </c>
      <c r="B44" s="38">
        <v>42859</v>
      </c>
      <c r="C44" s="40">
        <v>392269</v>
      </c>
      <c r="D44" s="30" t="str">
        <f>VLOOKUP(C44,'[2]DU LIEU'!A:E,2,0)</f>
        <v xml:space="preserve">Tao Văn Nọi  </v>
      </c>
      <c r="E44" s="31">
        <f>VLOOKUP(C44,'[2]DU LIEU'!A:E,5,0)</f>
        <v>800000</v>
      </c>
      <c r="F44" s="31">
        <v>800000</v>
      </c>
      <c r="G44" s="31">
        <f>F44-E44</f>
        <v>0</v>
      </c>
      <c r="H44" s="32" t="s">
        <v>2889</v>
      </c>
      <c r="I44" s="42"/>
      <c r="J44" s="29"/>
      <c r="K44" s="29"/>
    </row>
    <row r="45" spans="1:11">
      <c r="A45" s="44">
        <v>23</v>
      </c>
      <c r="B45" s="38">
        <v>42859</v>
      </c>
      <c r="C45" s="40">
        <v>392423</v>
      </c>
      <c r="D45" s="30" t="str">
        <f>VLOOKUP(C45,'[2]DU LIEU'!A:E,2,0)</f>
        <v xml:space="preserve">Đỗ Thị Bích Ngọc  </v>
      </c>
      <c r="E45" s="31">
        <f>VLOOKUP(C45,'[2]DU LIEU'!A:E,5,0)</f>
        <v>3000000</v>
      </c>
      <c r="F45" s="31">
        <v>3000000</v>
      </c>
      <c r="G45" s="31">
        <f>F45-E45</f>
        <v>0</v>
      </c>
      <c r="H45" s="32" t="s">
        <v>2890</v>
      </c>
      <c r="I45" s="42"/>
      <c r="J45" s="29"/>
      <c r="K45" s="29"/>
    </row>
    <row r="46" spans="1:11">
      <c r="A46" s="44">
        <v>24</v>
      </c>
      <c r="B46" s="38">
        <v>42859</v>
      </c>
      <c r="C46" s="40">
        <v>402527</v>
      </c>
      <c r="D46" s="30" t="str">
        <f>VLOOKUP(C46,'[2]DU LIEU'!A:E,2,0)</f>
        <v>Đào Ngọc Huyền</v>
      </c>
      <c r="E46" s="31">
        <f>VLOOKUP(C46,'[2]DU LIEU'!A:E,5,0)</f>
        <v>4000000</v>
      </c>
      <c r="F46" s="31">
        <v>4000000</v>
      </c>
      <c r="G46" s="31">
        <f>F46-E46</f>
        <v>0</v>
      </c>
      <c r="H46" s="32" t="s">
        <v>2891</v>
      </c>
      <c r="I46" s="42"/>
      <c r="J46" s="29"/>
      <c r="K46" s="29"/>
    </row>
    <row r="47" spans="1:11">
      <c r="A47" s="44">
        <v>25</v>
      </c>
      <c r="B47" s="38">
        <v>42859</v>
      </c>
      <c r="C47" s="40">
        <v>381560</v>
      </c>
      <c r="D47" s="30" t="str">
        <f>VLOOKUP(C47,'[2]DU LIEU'!A:E,2,0)</f>
        <v xml:space="preserve">Bàn Thị Nhung  </v>
      </c>
      <c r="E47" s="31">
        <f>VLOOKUP(C47,'[2]DU LIEU'!A:E,5,0)</f>
        <v>1200000</v>
      </c>
      <c r="F47" s="31">
        <v>1200000</v>
      </c>
      <c r="G47" s="31">
        <f>F47-E47</f>
        <v>0</v>
      </c>
      <c r="H47" s="32" t="s">
        <v>2892</v>
      </c>
      <c r="I47" s="42"/>
      <c r="J47" s="29"/>
      <c r="K47" s="29"/>
    </row>
    <row r="48" spans="1:11">
      <c r="A48" s="44">
        <v>26</v>
      </c>
      <c r="B48" s="38">
        <v>42859</v>
      </c>
      <c r="C48" s="40">
        <v>382648</v>
      </c>
      <c r="D48" s="30" t="str">
        <f>VLOOKUP(C48,'[2]DU LIEU'!A:E,2,0)</f>
        <v xml:space="preserve">Phạm Ngọc Nam  </v>
      </c>
      <c r="E48" s="31">
        <f>VLOOKUP(C48,'[2]DU LIEU'!A:E,5,0)</f>
        <v>5000000</v>
      </c>
      <c r="F48" s="31">
        <v>5000000</v>
      </c>
      <c r="G48" s="31">
        <f>F48-E48</f>
        <v>0</v>
      </c>
      <c r="H48" s="32" t="s">
        <v>2893</v>
      </c>
      <c r="I48" s="42"/>
      <c r="J48" s="29"/>
      <c r="K48" s="29"/>
    </row>
    <row r="49" spans="1:11" ht="25.5">
      <c r="A49" s="44">
        <v>27</v>
      </c>
      <c r="B49" s="38">
        <v>42859</v>
      </c>
      <c r="C49" s="40">
        <v>400412</v>
      </c>
      <c r="D49" s="30" t="str">
        <f>VLOOKUP(C49,'[2]DU LIEU'!A:E,2,0)</f>
        <v>Lê Thanh Huyền</v>
      </c>
      <c r="E49" s="31">
        <f>VLOOKUP(C49,'[2]DU LIEU'!A:E,5,0)</f>
        <v>4000000</v>
      </c>
      <c r="F49" s="31">
        <v>4000000</v>
      </c>
      <c r="G49" s="31">
        <f>F49-E49</f>
        <v>0</v>
      </c>
      <c r="H49" s="32" t="s">
        <v>2895</v>
      </c>
      <c r="I49" s="42"/>
      <c r="J49" s="29"/>
      <c r="K49" s="29"/>
    </row>
    <row r="50" spans="1:11" ht="25.5">
      <c r="A50" s="44">
        <v>28</v>
      </c>
      <c r="B50" s="38">
        <v>42859</v>
      </c>
      <c r="C50" s="40">
        <v>400418</v>
      </c>
      <c r="D50" s="30" t="str">
        <f>VLOOKUP(C50,'[2]DU LIEU'!A:E,2,0)</f>
        <v>Hoàng Thị Thanh Xuân</v>
      </c>
      <c r="E50" s="31">
        <f>VLOOKUP(C50,'[2]DU LIEU'!A:E,5,0)</f>
        <v>3800000</v>
      </c>
      <c r="F50" s="31">
        <v>3800000</v>
      </c>
      <c r="G50" s="31">
        <f>F50-E50</f>
        <v>0</v>
      </c>
      <c r="H50" s="32" t="s">
        <v>2896</v>
      </c>
      <c r="I50" s="42"/>
      <c r="J50" s="29"/>
      <c r="K50" s="29"/>
    </row>
    <row r="51" spans="1:11" ht="25.5">
      <c r="A51" s="44">
        <v>29</v>
      </c>
      <c r="B51" s="38">
        <v>42859</v>
      </c>
      <c r="C51" s="40">
        <v>400404</v>
      </c>
      <c r="D51" s="30" t="str">
        <f>VLOOKUP(C51,'[2]DU LIEU'!A:E,2,0)</f>
        <v>Lù Thị Long</v>
      </c>
      <c r="E51" s="31">
        <f>VLOOKUP(C51,'[2]DU LIEU'!A:E,5,0)</f>
        <v>1140000</v>
      </c>
      <c r="F51" s="31">
        <v>1140000</v>
      </c>
      <c r="G51" s="31">
        <f>F51-E51</f>
        <v>0</v>
      </c>
      <c r="H51" s="32" t="s">
        <v>2897</v>
      </c>
      <c r="I51" s="42"/>
      <c r="J51" s="29"/>
      <c r="K51" s="29"/>
    </row>
    <row r="52" spans="1:11">
      <c r="A52" s="44">
        <v>30</v>
      </c>
      <c r="B52" s="38">
        <v>42859</v>
      </c>
      <c r="C52" s="40">
        <v>390826</v>
      </c>
      <c r="D52" s="30" t="str">
        <f>VLOOKUP(C52,'[2]DU LIEU'!A:E,2,0)</f>
        <v xml:space="preserve">Đào Thị Bích Phượng  </v>
      </c>
      <c r="E52" s="31">
        <f>VLOOKUP(C52,'[2]DU LIEU'!A:E,5,0)</f>
        <v>3800000</v>
      </c>
      <c r="F52" s="31">
        <v>3800000</v>
      </c>
      <c r="G52" s="31">
        <f>F52-E52</f>
        <v>0</v>
      </c>
      <c r="H52" s="32" t="s">
        <v>2898</v>
      </c>
      <c r="I52" s="42"/>
      <c r="J52" s="29"/>
      <c r="K52" s="29"/>
    </row>
    <row r="53" spans="1:11">
      <c r="A53" s="44">
        <v>31</v>
      </c>
      <c r="B53" s="38">
        <v>42859</v>
      </c>
      <c r="C53" s="40">
        <v>392137</v>
      </c>
      <c r="D53" s="30" t="str">
        <f>VLOOKUP(C53,'[2]DU LIEU'!A:E,2,0)</f>
        <v xml:space="preserve">Hoàng Thị Thu Trang  </v>
      </c>
      <c r="E53" s="31">
        <f>VLOOKUP(C53,'[2]DU LIEU'!A:E,5,0)</f>
        <v>3800000</v>
      </c>
      <c r="F53" s="31">
        <v>3800000</v>
      </c>
      <c r="G53" s="31">
        <f>F53-E53</f>
        <v>0</v>
      </c>
      <c r="H53" s="32" t="s">
        <v>2899</v>
      </c>
      <c r="I53" s="42"/>
      <c r="J53" s="29"/>
      <c r="K53" s="29"/>
    </row>
    <row r="54" spans="1:11">
      <c r="A54" s="44">
        <v>32</v>
      </c>
      <c r="B54" s="38">
        <v>42859</v>
      </c>
      <c r="C54" s="40">
        <v>400929</v>
      </c>
      <c r="D54" s="30" t="str">
        <f>VLOOKUP(C54,'[2]DU LIEU'!A:E,2,0)</f>
        <v>Vũ Thị Bích Ngọc</v>
      </c>
      <c r="E54" s="31">
        <f>VLOOKUP(C54,'[2]DU LIEU'!A:E,5,0)</f>
        <v>3600000</v>
      </c>
      <c r="F54" s="31">
        <v>3600000</v>
      </c>
      <c r="G54" s="31">
        <f>F54-E54</f>
        <v>0</v>
      </c>
      <c r="H54" s="32" t="s">
        <v>2900</v>
      </c>
      <c r="I54" s="42"/>
      <c r="J54" s="29"/>
      <c r="K54" s="29"/>
    </row>
    <row r="55" spans="1:11">
      <c r="A55" s="44">
        <v>33</v>
      </c>
      <c r="B55" s="38">
        <v>42859</v>
      </c>
      <c r="C55" s="40">
        <v>403027</v>
      </c>
      <c r="D55" s="30" t="str">
        <f>VLOOKUP(C55,'[2]DU LIEU'!A:E,2,0)</f>
        <v>Hà Anh Thư</v>
      </c>
      <c r="E55" s="31">
        <f>VLOOKUP(C55,'[2]DU LIEU'!A:E,5,0)</f>
        <v>15300000</v>
      </c>
      <c r="F55" s="31">
        <v>15300000</v>
      </c>
      <c r="G55" s="31">
        <f>F55-E55</f>
        <v>0</v>
      </c>
      <c r="H55" s="32" t="s">
        <v>2901</v>
      </c>
      <c r="I55" s="42"/>
      <c r="J55" s="29"/>
      <c r="K55" s="29"/>
    </row>
    <row r="56" spans="1:11">
      <c r="A56" s="44">
        <v>34</v>
      </c>
      <c r="B56" s="38">
        <v>42859</v>
      </c>
      <c r="C56" s="40">
        <v>390443</v>
      </c>
      <c r="D56" s="30" t="str">
        <f>VLOOKUP(C56,'[2]DU LIEU'!A:E,2,0)</f>
        <v xml:space="preserve">Ngô Thị Khánh Ly  </v>
      </c>
      <c r="E56" s="31">
        <f>VLOOKUP(C56,'[2]DU LIEU'!A:E,5,0)</f>
        <v>3800000</v>
      </c>
      <c r="F56" s="31">
        <v>3800000</v>
      </c>
      <c r="G56" s="31">
        <f>F56-E56</f>
        <v>0</v>
      </c>
      <c r="H56" s="32" t="s">
        <v>2902</v>
      </c>
      <c r="I56" s="42"/>
      <c r="J56" s="29"/>
      <c r="K56" s="29"/>
    </row>
    <row r="57" spans="1:11">
      <c r="A57" s="44">
        <v>35</v>
      </c>
      <c r="B57" s="38">
        <v>42859</v>
      </c>
      <c r="C57" s="40">
        <v>390457</v>
      </c>
      <c r="D57" s="30" t="str">
        <f>VLOOKUP(C57,'[2]DU LIEU'!A:E,2,0)</f>
        <v xml:space="preserve">Phan Thuỳ Linh  </v>
      </c>
      <c r="E57" s="31">
        <f>VLOOKUP(C57,'[2]DU LIEU'!A:E,5,0)</f>
        <v>3800000</v>
      </c>
      <c r="F57" s="31">
        <v>3800000</v>
      </c>
      <c r="G57" s="31">
        <f>F57-E57</f>
        <v>0</v>
      </c>
      <c r="H57" s="32" t="s">
        <v>2903</v>
      </c>
      <c r="I57" s="42"/>
      <c r="J57" s="29"/>
      <c r="K57" s="29"/>
    </row>
    <row r="58" spans="1:11">
      <c r="A58" s="44">
        <v>36</v>
      </c>
      <c r="B58" s="38">
        <v>42859</v>
      </c>
      <c r="C58" s="40">
        <v>403162</v>
      </c>
      <c r="D58" s="30" t="str">
        <f>VLOOKUP(C58,'[2]DU LIEU'!A:E,2,0)</f>
        <v>Lê Thị Duyên</v>
      </c>
      <c r="E58" s="31">
        <f>VLOOKUP(C58,'[2]DU LIEU'!A:E,5,0)</f>
        <v>2400000</v>
      </c>
      <c r="F58" s="31">
        <v>2400000</v>
      </c>
      <c r="G58" s="31">
        <f>F58-E58</f>
        <v>0</v>
      </c>
      <c r="H58" s="32" t="s">
        <v>2904</v>
      </c>
      <c r="I58" s="42"/>
      <c r="J58" s="29"/>
      <c r="K58" s="29"/>
    </row>
    <row r="59" spans="1:11">
      <c r="A59" s="44">
        <v>37</v>
      </c>
      <c r="B59" s="38">
        <v>42859</v>
      </c>
      <c r="C59" s="40">
        <v>403136</v>
      </c>
      <c r="D59" s="30" t="str">
        <f>VLOOKUP(C59,'[2]DU LIEU'!A:E,2,0)</f>
        <v>Đào Thị Thúy</v>
      </c>
      <c r="E59" s="31">
        <f>VLOOKUP(C59,'[2]DU LIEU'!A:E,5,0)</f>
        <v>2400000</v>
      </c>
      <c r="F59" s="31">
        <v>2400000</v>
      </c>
      <c r="G59" s="31">
        <f>F59-E59</f>
        <v>0</v>
      </c>
      <c r="H59" s="32" t="s">
        <v>2905</v>
      </c>
      <c r="I59" s="42"/>
      <c r="J59" s="29"/>
      <c r="K59" s="29"/>
    </row>
    <row r="60" spans="1:11">
      <c r="A60" s="44">
        <v>38</v>
      </c>
      <c r="B60" s="38">
        <v>42859</v>
      </c>
      <c r="C60" s="40">
        <v>390458</v>
      </c>
      <c r="D60" s="30" t="str">
        <f>VLOOKUP(C60,'[2]DU LIEU'!A:E,2,0)</f>
        <v xml:space="preserve">Bùi Thiên Chi  </v>
      </c>
      <c r="E60" s="31">
        <f>VLOOKUP(C60,'[2]DU LIEU'!A:E,5,0)</f>
        <v>3800000</v>
      </c>
      <c r="F60" s="31">
        <v>3800000</v>
      </c>
      <c r="G60" s="31">
        <f>F60-E60</f>
        <v>0</v>
      </c>
      <c r="H60" s="32" t="s">
        <v>2906</v>
      </c>
      <c r="I60" s="42"/>
      <c r="J60" s="29"/>
      <c r="K60" s="29"/>
    </row>
    <row r="61" spans="1:11">
      <c r="A61" s="44">
        <v>39</v>
      </c>
      <c r="B61" s="38">
        <v>42859</v>
      </c>
      <c r="C61" s="40">
        <v>400452</v>
      </c>
      <c r="D61" s="30" t="str">
        <f>VLOOKUP(C61,'[2]DU LIEU'!A:E,2,0)</f>
        <v>Đỗ Thị Thoa</v>
      </c>
      <c r="E61" s="31">
        <f>VLOOKUP(C61,'[2]DU LIEU'!A:E,5,0)</f>
        <v>3400000</v>
      </c>
      <c r="F61" s="31">
        <v>3400000</v>
      </c>
      <c r="G61" s="31">
        <f>F61-E61</f>
        <v>0</v>
      </c>
      <c r="H61" s="32" t="s">
        <v>2907</v>
      </c>
      <c r="I61" s="42"/>
      <c r="J61" s="29"/>
      <c r="K61" s="29"/>
    </row>
    <row r="62" spans="1:11">
      <c r="A62" s="44">
        <v>40</v>
      </c>
      <c r="B62" s="38">
        <v>42859</v>
      </c>
      <c r="C62" s="40">
        <v>400810</v>
      </c>
      <c r="D62" s="30" t="str">
        <f>VLOOKUP(C62,'[2]DU LIEU'!A:E,2,0)</f>
        <v>Nguyễn Thị Thu Hường</v>
      </c>
      <c r="E62" s="31">
        <f>VLOOKUP(C62,'[2]DU LIEU'!A:E,5,0)</f>
        <v>3800000</v>
      </c>
      <c r="F62" s="31">
        <v>3800000</v>
      </c>
      <c r="G62" s="31">
        <f>F62-E62</f>
        <v>0</v>
      </c>
      <c r="H62" s="32" t="s">
        <v>2908</v>
      </c>
      <c r="I62" s="42"/>
      <c r="J62" s="29"/>
      <c r="K62" s="29"/>
    </row>
    <row r="63" spans="1:11" ht="25.5">
      <c r="A63" s="44">
        <v>41</v>
      </c>
      <c r="B63" s="38">
        <v>42859</v>
      </c>
      <c r="C63" s="40">
        <v>391017</v>
      </c>
      <c r="D63" s="30" t="str">
        <f>VLOOKUP(C63,'[2]DU LIEU'!A:E,2,0)</f>
        <v xml:space="preserve">Trần Đại Thịnh  </v>
      </c>
      <c r="E63" s="31">
        <f>VLOOKUP(C63,'[2]DU LIEU'!A:E,5,0)</f>
        <v>4000000</v>
      </c>
      <c r="F63" s="31">
        <v>4000000</v>
      </c>
      <c r="G63" s="31">
        <f>F63-E63</f>
        <v>0</v>
      </c>
      <c r="H63" s="32" t="s">
        <v>2909</v>
      </c>
      <c r="I63" s="42"/>
      <c r="J63" s="29"/>
      <c r="K63" s="29"/>
    </row>
    <row r="64" spans="1:11">
      <c r="A64" s="44">
        <v>42</v>
      </c>
      <c r="B64" s="38">
        <v>42859</v>
      </c>
      <c r="C64" s="40">
        <v>401334</v>
      </c>
      <c r="D64" s="30" t="str">
        <f>VLOOKUP(C64,'[2]DU LIEU'!A:E,2,0)</f>
        <v>Hoàng Hải Ly</v>
      </c>
      <c r="E64" s="31">
        <f>VLOOKUP(C64,'[2]DU LIEU'!A:E,5,0)</f>
        <v>3800000</v>
      </c>
      <c r="F64" s="31">
        <v>3800000</v>
      </c>
      <c r="G64" s="31">
        <f>F64-E64</f>
        <v>0</v>
      </c>
      <c r="H64" s="32" t="s">
        <v>2910</v>
      </c>
      <c r="I64" s="42"/>
      <c r="J64" s="29"/>
      <c r="K64" s="29"/>
    </row>
    <row r="65" spans="1:11">
      <c r="A65" s="44">
        <v>43</v>
      </c>
      <c r="B65" s="38">
        <v>42859</v>
      </c>
      <c r="C65" s="40">
        <v>401330</v>
      </c>
      <c r="D65" s="30" t="str">
        <f>VLOOKUP(C65,'[2]DU LIEU'!A:E,2,0)</f>
        <v>Trần Thị Hải Yến</v>
      </c>
      <c r="E65" s="31">
        <f>VLOOKUP(C65,'[2]DU LIEU'!A:E,5,0)</f>
        <v>3400000</v>
      </c>
      <c r="F65" s="31">
        <v>3400000</v>
      </c>
      <c r="G65" s="31">
        <f>F65-E65</f>
        <v>0</v>
      </c>
      <c r="H65" s="32" t="s">
        <v>2911</v>
      </c>
      <c r="I65" s="42"/>
      <c r="J65" s="29"/>
      <c r="K65" s="29"/>
    </row>
    <row r="66" spans="1:11">
      <c r="A66" s="44">
        <v>44</v>
      </c>
      <c r="B66" s="38">
        <v>42859</v>
      </c>
      <c r="C66" s="40">
        <v>381810</v>
      </c>
      <c r="D66" s="30" t="str">
        <f>VLOOKUP(C66,'[2]DU LIEU'!A:E,2,0)</f>
        <v xml:space="preserve">Nguyễn Thị Hoà  </v>
      </c>
      <c r="E66" s="31">
        <f>VLOOKUP(C66,'[2]DU LIEU'!A:E,5,0)</f>
        <v>2000000</v>
      </c>
      <c r="F66" s="31">
        <v>2000000</v>
      </c>
      <c r="G66" s="31">
        <f>F66-E66</f>
        <v>0</v>
      </c>
      <c r="H66" s="32" t="s">
        <v>2912</v>
      </c>
      <c r="I66" s="42"/>
      <c r="J66" s="29"/>
      <c r="K66" s="29"/>
    </row>
    <row r="67" spans="1:11">
      <c r="A67" s="44">
        <v>45</v>
      </c>
      <c r="B67" s="38">
        <v>42859</v>
      </c>
      <c r="C67" s="40">
        <v>403249</v>
      </c>
      <c r="D67" s="30" t="str">
        <f>VLOOKUP(C67,'[2]DU LIEU'!A:E,2,0)</f>
        <v>Đàm Thị Thiệp</v>
      </c>
      <c r="E67" s="31">
        <f>VLOOKUP(C67,'[2]DU LIEU'!A:E,5,0)</f>
        <v>720000</v>
      </c>
      <c r="F67" s="31">
        <v>720000</v>
      </c>
      <c r="G67" s="31">
        <f>F67-E67</f>
        <v>0</v>
      </c>
      <c r="H67" s="32" t="s">
        <v>2913</v>
      </c>
      <c r="I67" s="42"/>
      <c r="J67" s="29"/>
      <c r="K67" s="29"/>
    </row>
    <row r="68" spans="1:11">
      <c r="A68" s="44">
        <v>46</v>
      </c>
      <c r="B68" s="38">
        <v>42859</v>
      </c>
      <c r="C68" s="40">
        <v>403318</v>
      </c>
      <c r="D68" s="30" t="str">
        <f>VLOOKUP(C68,'[2]DU LIEU'!A:E,2,0)</f>
        <v>Lưu Thị Quỳnh Hương</v>
      </c>
      <c r="E68" s="31">
        <f>VLOOKUP(C68,'[2]DU LIEU'!A:E,5,0)</f>
        <v>2400000</v>
      </c>
      <c r="F68" s="31">
        <v>2400000</v>
      </c>
      <c r="G68" s="31">
        <f>F68-E68</f>
        <v>0</v>
      </c>
      <c r="H68" s="32" t="s">
        <v>2914</v>
      </c>
      <c r="I68" s="42"/>
      <c r="J68" s="29"/>
      <c r="K68" s="29"/>
    </row>
    <row r="69" spans="1:11">
      <c r="A69" s="44">
        <v>47</v>
      </c>
      <c r="B69" s="38">
        <v>42859</v>
      </c>
      <c r="C69" s="40">
        <v>403132</v>
      </c>
      <c r="D69" s="30" t="str">
        <f>VLOOKUP(C69,'[2]DU LIEU'!A:E,2,0)</f>
        <v>Trịnh Thị Hương</v>
      </c>
      <c r="E69" s="31">
        <f>VLOOKUP(C69,'[2]DU LIEU'!A:E,5,0)</f>
        <v>2400000</v>
      </c>
      <c r="F69" s="31">
        <v>2400000</v>
      </c>
      <c r="G69" s="31">
        <f>F69-E69</f>
        <v>0</v>
      </c>
      <c r="H69" s="32" t="s">
        <v>2915</v>
      </c>
      <c r="I69" s="42"/>
      <c r="J69" s="29"/>
      <c r="K69" s="29"/>
    </row>
    <row r="70" spans="1:11">
      <c r="A70" s="44">
        <v>48</v>
      </c>
      <c r="B70" s="38">
        <v>42859</v>
      </c>
      <c r="C70" s="40">
        <v>402702</v>
      </c>
      <c r="D70" s="30" t="str">
        <f>VLOOKUP(C70,'[2]DU LIEU'!A:E,2,0)</f>
        <v>Nguyễn Thị Kim Thoan</v>
      </c>
      <c r="E70" s="31">
        <f>VLOOKUP(C70,'[2]DU LIEU'!A:E,5,0)</f>
        <v>3000000</v>
      </c>
      <c r="F70" s="31">
        <v>3000000</v>
      </c>
      <c r="G70" s="31">
        <f>F70-E70</f>
        <v>0</v>
      </c>
      <c r="H70" s="32" t="s">
        <v>2916</v>
      </c>
      <c r="I70" s="42"/>
      <c r="J70" s="29"/>
      <c r="K70" s="29"/>
    </row>
    <row r="71" spans="1:11">
      <c r="A71" s="44">
        <v>49</v>
      </c>
      <c r="B71" s="38">
        <v>42859</v>
      </c>
      <c r="C71" s="40">
        <v>380125</v>
      </c>
      <c r="D71" s="30" t="str">
        <f>VLOOKUP(C71,'[2]DU LIEU'!A:E,2,0)</f>
        <v xml:space="preserve">Trần Thị Nga  </v>
      </c>
      <c r="E71" s="31">
        <f>VLOOKUP(C71,'[2]DU LIEU'!A:E,5,0)</f>
        <v>600000</v>
      </c>
      <c r="F71" s="31">
        <v>600000</v>
      </c>
      <c r="G71" s="31">
        <f>F71-E71</f>
        <v>0</v>
      </c>
      <c r="H71" s="32" t="s">
        <v>2917</v>
      </c>
      <c r="I71" s="42"/>
      <c r="J71" s="29"/>
      <c r="K71" s="29"/>
    </row>
    <row r="72" spans="1:11" ht="25.5">
      <c r="A72" s="44">
        <v>50</v>
      </c>
      <c r="B72" s="38">
        <v>42859</v>
      </c>
      <c r="C72" s="40">
        <v>403111</v>
      </c>
      <c r="D72" s="30" t="str">
        <f>VLOOKUP(C72,'[2]DU LIEU'!A:E,2,0)</f>
        <v>Hà Quý Đôn</v>
      </c>
      <c r="E72" s="31">
        <f>VLOOKUP(C72,'[2]DU LIEU'!A:E,5,0)</f>
        <v>2400000</v>
      </c>
      <c r="F72" s="31">
        <v>2400000</v>
      </c>
      <c r="G72" s="31">
        <f>F72-E72</f>
        <v>0</v>
      </c>
      <c r="H72" s="32" t="s">
        <v>2918</v>
      </c>
      <c r="I72" s="42"/>
      <c r="J72" s="29"/>
      <c r="K72" s="29"/>
    </row>
    <row r="73" spans="1:11">
      <c r="A73" s="44">
        <v>51</v>
      </c>
      <c r="B73" s="38">
        <v>42859</v>
      </c>
      <c r="C73" s="40">
        <v>403120</v>
      </c>
      <c r="D73" s="30" t="str">
        <f>VLOOKUP(C73,'[2]DU LIEU'!A:E,2,0)</f>
        <v>Hồ Thị Quỳnh Anh</v>
      </c>
      <c r="E73" s="31">
        <f>VLOOKUP(C73,'[2]DU LIEU'!A:E,5,0)</f>
        <v>2400000</v>
      </c>
      <c r="F73" s="31">
        <v>2400000</v>
      </c>
      <c r="G73" s="31">
        <f>F73-E73</f>
        <v>0</v>
      </c>
      <c r="H73" s="32" t="s">
        <v>2919</v>
      </c>
      <c r="I73" s="42"/>
      <c r="J73" s="29"/>
      <c r="K73" s="29"/>
    </row>
    <row r="74" spans="1:11">
      <c r="A74" s="44">
        <v>52</v>
      </c>
      <c r="B74" s="38">
        <v>42859</v>
      </c>
      <c r="C74" s="40">
        <v>403115</v>
      </c>
      <c r="D74" s="30" t="str">
        <f>VLOOKUP(C74,'[2]DU LIEU'!A:E,2,0)</f>
        <v>Lê Thị Mỹ Linh</v>
      </c>
      <c r="E74" s="31">
        <f>VLOOKUP(C74,'[2]DU LIEU'!A:E,5,0)</f>
        <v>2400000</v>
      </c>
      <c r="F74" s="31">
        <v>2400000</v>
      </c>
      <c r="G74" s="31">
        <f>F74-E74</f>
        <v>0</v>
      </c>
      <c r="H74" s="32" t="s">
        <v>2920</v>
      </c>
      <c r="I74" s="42"/>
      <c r="J74" s="29"/>
      <c r="K74" s="29"/>
    </row>
    <row r="75" spans="1:11">
      <c r="A75" s="44">
        <v>53</v>
      </c>
      <c r="B75" s="38">
        <v>42859</v>
      </c>
      <c r="C75" s="40">
        <v>382211</v>
      </c>
      <c r="D75" s="30" t="str">
        <f>VLOOKUP(C75,'[2]DU LIEU'!A:E,2,0)</f>
        <v xml:space="preserve">Phạm Thị Phương Anh  </v>
      </c>
      <c r="E75" s="31">
        <f>VLOOKUP(C75,'[2]DU LIEU'!A:E,5,0)</f>
        <v>2000000</v>
      </c>
      <c r="F75" s="31">
        <v>2000000</v>
      </c>
      <c r="G75" s="31">
        <f>F75-E75</f>
        <v>0</v>
      </c>
      <c r="H75" s="32" t="s">
        <v>2921</v>
      </c>
      <c r="I75" s="42"/>
      <c r="J75" s="29"/>
      <c r="K75" s="29"/>
    </row>
    <row r="76" spans="1:11">
      <c r="A76" s="44">
        <v>54</v>
      </c>
      <c r="B76" s="38">
        <v>42859</v>
      </c>
      <c r="C76" s="40">
        <v>392130</v>
      </c>
      <c r="D76" s="30" t="str">
        <f>VLOOKUP(C76,'[2]DU LIEU'!A:E,2,0)</f>
        <v xml:space="preserve">Phạm Thị Hường  </v>
      </c>
      <c r="E76" s="31">
        <f>VLOOKUP(C76,'[2]DU LIEU'!A:E,5,0)</f>
        <v>3800000</v>
      </c>
      <c r="F76" s="31">
        <v>3800000</v>
      </c>
      <c r="G76" s="31">
        <f>F76-E76</f>
        <v>0</v>
      </c>
      <c r="H76" s="32" t="s">
        <v>2922</v>
      </c>
      <c r="I76" s="42"/>
      <c r="J76" s="29"/>
      <c r="K76" s="29"/>
    </row>
    <row r="77" spans="1:11">
      <c r="A77" s="44">
        <v>55</v>
      </c>
      <c r="B77" s="38">
        <v>42859</v>
      </c>
      <c r="C77" s="40">
        <v>390580</v>
      </c>
      <c r="D77" s="30" t="str">
        <f>VLOOKUP(C77,'[2]DU LIEU'!A:E,2,0)</f>
        <v xml:space="preserve">Lý Thị Quyên  </v>
      </c>
      <c r="E77" s="31">
        <f>VLOOKUP(C77,'[2]DU LIEU'!A:E,5,0)</f>
        <v>11500000</v>
      </c>
      <c r="F77" s="31">
        <v>11500000</v>
      </c>
      <c r="G77" s="31">
        <f>F77-E77</f>
        <v>0</v>
      </c>
      <c r="H77" s="32" t="s">
        <v>2923</v>
      </c>
      <c r="I77" s="42"/>
      <c r="J77" s="29"/>
      <c r="K77" s="29"/>
    </row>
    <row r="78" spans="1:11">
      <c r="A78" s="44">
        <v>56</v>
      </c>
      <c r="B78" s="38">
        <v>42859</v>
      </c>
      <c r="C78" s="40">
        <v>393126</v>
      </c>
      <c r="D78" s="30" t="str">
        <f>VLOOKUP(C78,'[2]DU LIEU'!A:E,2,0)</f>
        <v xml:space="preserve">Ngô Thu Trang  </v>
      </c>
      <c r="E78" s="31">
        <f>VLOOKUP(C78,'[2]DU LIEU'!A:E,5,0)</f>
        <v>3000000</v>
      </c>
      <c r="F78" s="31">
        <v>3000000</v>
      </c>
      <c r="G78" s="31">
        <f>F78-E78</f>
        <v>0</v>
      </c>
      <c r="H78" s="32" t="s">
        <v>2924</v>
      </c>
      <c r="I78" s="42"/>
      <c r="J78" s="29"/>
      <c r="K78" s="29"/>
    </row>
    <row r="79" spans="1:11">
      <c r="A79" s="44">
        <v>57</v>
      </c>
      <c r="B79" s="38">
        <v>42859</v>
      </c>
      <c r="C79" s="40">
        <v>403313</v>
      </c>
      <c r="D79" s="30" t="str">
        <f>VLOOKUP(C79,'[2]DU LIEU'!A:E,2,0)</f>
        <v>Nguyễn Tiến Đạt</v>
      </c>
      <c r="E79" s="31">
        <f>VLOOKUP(C79,'[2]DU LIEU'!A:E,5,0)</f>
        <v>2400000</v>
      </c>
      <c r="F79" s="31">
        <v>2400000</v>
      </c>
      <c r="G79" s="31">
        <f>F79-E79</f>
        <v>0</v>
      </c>
      <c r="H79" s="32" t="s">
        <v>2925</v>
      </c>
      <c r="I79" s="42"/>
      <c r="J79" s="29"/>
      <c r="K79" s="29"/>
    </row>
    <row r="80" spans="1:11">
      <c r="A80" s="44">
        <v>58</v>
      </c>
      <c r="B80" s="38">
        <v>42859</v>
      </c>
      <c r="C80" s="40">
        <v>382353</v>
      </c>
      <c r="D80" s="30" t="str">
        <f>VLOOKUP(C80,'[2]DU LIEU'!A:E,2,0)</f>
        <v xml:space="preserve">Nguyễn Hoàng Bảo Ngân  </v>
      </c>
      <c r="E80" s="31">
        <f>VLOOKUP(C80,'[2]DU LIEU'!A:E,5,0)</f>
        <v>2000000</v>
      </c>
      <c r="F80" s="31">
        <v>2000000</v>
      </c>
      <c r="G80" s="31">
        <f>F80-E80</f>
        <v>0</v>
      </c>
      <c r="H80" s="32" t="s">
        <v>2926</v>
      </c>
      <c r="I80" s="42"/>
      <c r="J80" s="29"/>
      <c r="K80" s="29"/>
    </row>
    <row r="81" spans="1:11" ht="25.5">
      <c r="A81" s="44">
        <v>59</v>
      </c>
      <c r="B81" s="38">
        <v>42859</v>
      </c>
      <c r="C81" s="40">
        <v>402016</v>
      </c>
      <c r="D81" s="30" t="str">
        <f>VLOOKUP(C81,'[2]DU LIEU'!A:E,2,0)</f>
        <v>Đặng Thị Lan Phương</v>
      </c>
      <c r="E81" s="31">
        <f>VLOOKUP(C81,'[2]DU LIEU'!A:E,5,0)</f>
        <v>4000000</v>
      </c>
      <c r="F81" s="31">
        <v>4000000</v>
      </c>
      <c r="G81" s="31">
        <f>F81-E81</f>
        <v>0</v>
      </c>
      <c r="H81" s="32" t="s">
        <v>2927</v>
      </c>
      <c r="I81" s="42"/>
      <c r="J81" s="29"/>
      <c r="K81" s="29"/>
    </row>
    <row r="82" spans="1:11" ht="25.5">
      <c r="A82" s="44">
        <v>60</v>
      </c>
      <c r="B82" s="38">
        <v>42859</v>
      </c>
      <c r="C82" s="40">
        <v>392167</v>
      </c>
      <c r="D82" s="30" t="str">
        <f>VLOOKUP(C82,'[2]DU LIEU'!A:E,2,0)</f>
        <v xml:space="preserve">Phan Thu Trang  </v>
      </c>
      <c r="E82" s="31">
        <f>VLOOKUP(C82,'[2]DU LIEU'!A:E,5,0)</f>
        <v>3800000</v>
      </c>
      <c r="F82" s="31">
        <v>3800000</v>
      </c>
      <c r="G82" s="31">
        <f>F82-E82</f>
        <v>0</v>
      </c>
      <c r="H82" s="32" t="s">
        <v>2928</v>
      </c>
      <c r="I82" s="42"/>
      <c r="J82" s="29"/>
      <c r="K82" s="29"/>
    </row>
    <row r="83" spans="1:11">
      <c r="A83" s="44">
        <v>61</v>
      </c>
      <c r="B83" s="38">
        <v>42859</v>
      </c>
      <c r="C83" s="40">
        <v>382450</v>
      </c>
      <c r="D83" s="30" t="str">
        <f>VLOOKUP(C83,'[2]DU LIEU'!A:E,2,0)</f>
        <v xml:space="preserve">Nguyễn Diệu My  </v>
      </c>
      <c r="E83" s="31">
        <f>VLOOKUP(C83,'[2]DU LIEU'!A:E,5,0)</f>
        <v>5000000</v>
      </c>
      <c r="F83" s="31">
        <v>5000000</v>
      </c>
      <c r="G83" s="31">
        <f>F83-E83</f>
        <v>0</v>
      </c>
      <c r="H83" s="32" t="s">
        <v>2929</v>
      </c>
      <c r="I83" s="42"/>
      <c r="J83" s="29"/>
      <c r="K83" s="29"/>
    </row>
    <row r="84" spans="1:11">
      <c r="A84" s="44">
        <v>62</v>
      </c>
      <c r="B84" s="38">
        <v>42859</v>
      </c>
      <c r="C84" s="40">
        <v>400927</v>
      </c>
      <c r="D84" s="30" t="str">
        <f>VLOOKUP(C84,'[2]DU LIEU'!A:E,2,0)</f>
        <v>Lã Hải An</v>
      </c>
      <c r="E84" s="31">
        <f>VLOOKUP(C84,'[2]DU LIEU'!A:E,5,0)</f>
        <v>4000000</v>
      </c>
      <c r="F84" s="31">
        <v>4000000</v>
      </c>
      <c r="G84" s="31">
        <f>F84-E84</f>
        <v>0</v>
      </c>
      <c r="H84" s="32" t="s">
        <v>2930</v>
      </c>
      <c r="I84" s="42"/>
      <c r="J84" s="29"/>
      <c r="K84" s="29"/>
    </row>
    <row r="85" spans="1:11" ht="25.5">
      <c r="A85" s="44">
        <v>63</v>
      </c>
      <c r="B85" s="38">
        <v>42859</v>
      </c>
      <c r="C85" s="40">
        <v>381539</v>
      </c>
      <c r="D85" s="30" t="str">
        <f>VLOOKUP(C85,'[2]DU LIEU'!A:E,2,0)</f>
        <v xml:space="preserve">Trần Thị Tuyết Nhung  </v>
      </c>
      <c r="E85" s="31">
        <f>VLOOKUP(C85,'[2]DU LIEU'!A:E,5,0)</f>
        <v>800000</v>
      </c>
      <c r="F85" s="31">
        <v>800000</v>
      </c>
      <c r="G85" s="31">
        <f>F85-E85</f>
        <v>0</v>
      </c>
      <c r="H85" s="32" t="s">
        <v>2931</v>
      </c>
      <c r="I85" s="42"/>
      <c r="J85" s="29"/>
      <c r="K85" s="29"/>
    </row>
    <row r="86" spans="1:11">
      <c r="A86" s="44">
        <v>64</v>
      </c>
      <c r="B86" s="38">
        <v>42859</v>
      </c>
      <c r="C86" s="40">
        <v>393131</v>
      </c>
      <c r="D86" s="30" t="str">
        <f>VLOOKUP(C86,'[2]DU LIEU'!A:E,2,0)</f>
        <v xml:space="preserve">Nguyễn Bích Ngọc  </v>
      </c>
      <c r="E86" s="31">
        <f>VLOOKUP(C86,'[2]DU LIEU'!A:E,5,0)</f>
        <v>3000000</v>
      </c>
      <c r="F86" s="31">
        <v>3000000</v>
      </c>
      <c r="G86" s="31">
        <f>F86-E86</f>
        <v>0</v>
      </c>
      <c r="H86" s="32" t="s">
        <v>2932</v>
      </c>
      <c r="I86" s="42"/>
      <c r="J86" s="29"/>
      <c r="K86" s="29"/>
    </row>
    <row r="87" spans="1:11">
      <c r="A87" s="44">
        <v>65</v>
      </c>
      <c r="B87" s="38">
        <v>42859</v>
      </c>
      <c r="C87" s="40">
        <v>402933</v>
      </c>
      <c r="D87" s="30" t="str">
        <f>VLOOKUP(C87,'[2]DU LIEU'!A:E,2,0)</f>
        <v>Phạm Thu Hương</v>
      </c>
      <c r="E87" s="31">
        <f>VLOOKUP(C87,'[2]DU LIEU'!A:E,5,0)</f>
        <v>15300000</v>
      </c>
      <c r="F87" s="31">
        <v>15300000</v>
      </c>
      <c r="G87" s="31">
        <f>F87-E87</f>
        <v>0</v>
      </c>
      <c r="H87" s="32" t="s">
        <v>2933</v>
      </c>
      <c r="I87" s="42"/>
      <c r="J87" s="29"/>
      <c r="K87" s="29"/>
    </row>
    <row r="88" spans="1:11">
      <c r="A88" s="44">
        <v>66</v>
      </c>
      <c r="B88" s="38">
        <v>42859</v>
      </c>
      <c r="C88" s="40">
        <v>403917</v>
      </c>
      <c r="D88" s="30" t="str">
        <f>VLOOKUP(C88,'[2]DU LIEU'!A:E,2,0)</f>
        <v>Quách Mai Phương</v>
      </c>
      <c r="E88" s="31">
        <f>VLOOKUP(C88,'[2]DU LIEU'!A:E,5,0)</f>
        <v>6400000</v>
      </c>
      <c r="F88" s="31">
        <v>6400000</v>
      </c>
      <c r="G88" s="31">
        <f>F88-E88</f>
        <v>0</v>
      </c>
      <c r="H88" s="32" t="s">
        <v>2934</v>
      </c>
      <c r="I88" s="42"/>
      <c r="J88" s="29"/>
      <c r="K88" s="29"/>
    </row>
    <row r="89" spans="1:11" ht="25.5">
      <c r="A89" s="44">
        <v>67</v>
      </c>
      <c r="B89" s="38">
        <v>42859</v>
      </c>
      <c r="C89" s="40">
        <v>402753</v>
      </c>
      <c r="D89" s="30" t="str">
        <f>VLOOKUP(C89,'[2]DU LIEU'!A:E,2,0)</f>
        <v>Hoàng Thị Hằng</v>
      </c>
      <c r="E89" s="31">
        <f>VLOOKUP(C89,'[2]DU LIEU'!A:E,5,0)</f>
        <v>3800000</v>
      </c>
      <c r="F89" s="31">
        <v>3800000</v>
      </c>
      <c r="G89" s="31">
        <f>F89-E89</f>
        <v>0</v>
      </c>
      <c r="H89" s="32" t="s">
        <v>2935</v>
      </c>
      <c r="I89" s="42"/>
      <c r="J89" s="29"/>
      <c r="K89" s="29"/>
    </row>
    <row r="90" spans="1:11" ht="25.5">
      <c r="A90" s="44">
        <v>68</v>
      </c>
      <c r="B90" s="38">
        <v>42859</v>
      </c>
      <c r="C90" s="40">
        <v>401926</v>
      </c>
      <c r="D90" s="30" t="str">
        <f>VLOOKUP(C90,'[2]DU LIEU'!A:E,2,0)</f>
        <v>Trần Thị Như Phương</v>
      </c>
      <c r="E90" s="31">
        <f>VLOOKUP(C90,'[2]DU LIEU'!A:E,5,0)</f>
        <v>3400000</v>
      </c>
      <c r="F90" s="31">
        <v>3400000</v>
      </c>
      <c r="G90" s="31">
        <f>F90-E90</f>
        <v>0</v>
      </c>
      <c r="H90" s="32" t="s">
        <v>2936</v>
      </c>
      <c r="I90" s="42"/>
      <c r="J90" s="29"/>
      <c r="K90" s="29"/>
    </row>
    <row r="91" spans="1:11" ht="25.5">
      <c r="A91" s="44">
        <v>69</v>
      </c>
      <c r="B91" s="38">
        <v>42859</v>
      </c>
      <c r="C91" s="40">
        <v>401015</v>
      </c>
      <c r="D91" s="30" t="str">
        <f>VLOOKUP(C91,'[2]DU LIEU'!A:E,2,0)</f>
        <v>Trần Quỳnh Dương</v>
      </c>
      <c r="E91" s="31">
        <f>VLOOKUP(C91,'[2]DU LIEU'!A:E,5,0)</f>
        <v>3600000</v>
      </c>
      <c r="F91" s="31">
        <v>3600000</v>
      </c>
      <c r="G91" s="31">
        <f>F91-E91</f>
        <v>0</v>
      </c>
      <c r="H91" s="32" t="s">
        <v>2937</v>
      </c>
      <c r="I91" s="42"/>
      <c r="J91" s="29"/>
      <c r="K91" s="29"/>
    </row>
    <row r="92" spans="1:11" ht="25.5">
      <c r="A92" s="44">
        <v>70</v>
      </c>
      <c r="B92" s="38">
        <v>42859</v>
      </c>
      <c r="C92" s="40">
        <v>401023</v>
      </c>
      <c r="D92" s="30" t="str">
        <f>VLOOKUP(C92,'[2]DU LIEU'!A:E,2,0)</f>
        <v>Bùi Thị Phương Anh</v>
      </c>
      <c r="E92" s="31">
        <f>VLOOKUP(C92,'[2]DU LIEU'!A:E,5,0)</f>
        <v>3600000</v>
      </c>
      <c r="F92" s="31">
        <v>3600000</v>
      </c>
      <c r="G92" s="31">
        <f>F92-E92</f>
        <v>0</v>
      </c>
      <c r="H92" s="32" t="s">
        <v>2938</v>
      </c>
      <c r="I92" s="42"/>
      <c r="J92" s="29"/>
      <c r="K92" s="29"/>
    </row>
    <row r="93" spans="1:11">
      <c r="A93" s="44">
        <v>71</v>
      </c>
      <c r="B93" s="38">
        <v>42859</v>
      </c>
      <c r="C93" s="40">
        <v>382515</v>
      </c>
      <c r="D93" s="30" t="str">
        <f>VLOOKUP(C93,'[2]DU LIEU'!A:E,2,0)</f>
        <v xml:space="preserve">Nguyễn Hồng Quân  </v>
      </c>
      <c r="E93" s="31">
        <f>VLOOKUP(C93,'[2]DU LIEU'!A:E,5,0)</f>
        <v>2000000</v>
      </c>
      <c r="F93" s="31">
        <v>2000000</v>
      </c>
      <c r="G93" s="31">
        <f>F93-E93</f>
        <v>0</v>
      </c>
      <c r="H93" s="32" t="s">
        <v>2939</v>
      </c>
      <c r="I93" s="42"/>
      <c r="J93" s="29"/>
      <c r="K93" s="29"/>
    </row>
    <row r="94" spans="1:11">
      <c r="A94" s="44">
        <v>72</v>
      </c>
      <c r="B94" s="38">
        <v>42859</v>
      </c>
      <c r="C94" s="40">
        <v>392138</v>
      </c>
      <c r="D94" s="30" t="str">
        <f>VLOOKUP(C94,'[2]DU LIEU'!A:E,2,0)</f>
        <v xml:space="preserve">Hà Thị Mỹ Hạnh  </v>
      </c>
      <c r="E94" s="31">
        <f>VLOOKUP(C94,'[2]DU LIEU'!A:E,5,0)</f>
        <v>4000000</v>
      </c>
      <c r="F94" s="31">
        <v>4000000</v>
      </c>
      <c r="G94" s="31">
        <f>F94-E94</f>
        <v>0</v>
      </c>
      <c r="H94" s="32" t="s">
        <v>2940</v>
      </c>
      <c r="I94" s="42"/>
      <c r="J94" s="29"/>
      <c r="K94" s="29"/>
    </row>
    <row r="95" spans="1:11">
      <c r="A95" s="44">
        <v>73</v>
      </c>
      <c r="B95" s="38">
        <v>42859</v>
      </c>
      <c r="C95" s="40">
        <v>390305</v>
      </c>
      <c r="D95" s="30" t="str">
        <f>VLOOKUP(C95,'[2]DU LIEU'!A:E,2,0)</f>
        <v xml:space="preserve">Nguyễn Thị ánh Tuyết  </v>
      </c>
      <c r="E95" s="31">
        <f>VLOOKUP(C95,'[2]DU LIEU'!A:E,5,0)</f>
        <v>3800000</v>
      </c>
      <c r="F95" s="31">
        <v>3800000</v>
      </c>
      <c r="G95" s="31">
        <f>F95-E95</f>
        <v>0</v>
      </c>
      <c r="H95" s="32" t="s">
        <v>2941</v>
      </c>
      <c r="I95" s="42"/>
      <c r="J95" s="29"/>
      <c r="K95" s="29"/>
    </row>
    <row r="96" spans="1:11">
      <c r="A96" s="44">
        <v>74</v>
      </c>
      <c r="B96" s="38">
        <v>42859</v>
      </c>
      <c r="C96" s="40">
        <v>390549</v>
      </c>
      <c r="D96" s="30" t="str">
        <f>VLOOKUP(C96,'[2]DU LIEU'!A:E,2,0)</f>
        <v xml:space="preserve">Nguyễn Thị Hồng Nhung  </v>
      </c>
      <c r="E96" s="31">
        <f>VLOOKUP(C96,'[2]DU LIEU'!A:E,5,0)</f>
        <v>4000000</v>
      </c>
      <c r="F96" s="31">
        <v>4000000</v>
      </c>
      <c r="G96" s="31">
        <f>F96-E96</f>
        <v>0</v>
      </c>
      <c r="H96" s="32" t="s">
        <v>2942</v>
      </c>
      <c r="I96" s="42"/>
      <c r="J96" s="29"/>
      <c r="K96" s="29"/>
    </row>
    <row r="97" spans="1:11">
      <c r="A97" s="44">
        <v>75</v>
      </c>
      <c r="B97" s="38">
        <v>42859</v>
      </c>
      <c r="C97" s="40">
        <v>403516</v>
      </c>
      <c r="D97" s="30" t="str">
        <f>VLOOKUP(C97,'[2]DU LIEU'!A:E,2,0)</f>
        <v>Trần Thị Thanh Xuân</v>
      </c>
      <c r="E97" s="31">
        <f>VLOOKUP(C97,'[2]DU LIEU'!A:E,5,0)</f>
        <v>2400000</v>
      </c>
      <c r="F97" s="31">
        <v>2400000</v>
      </c>
      <c r="G97" s="31">
        <f>F97-E97</f>
        <v>0</v>
      </c>
      <c r="H97" s="32" t="s">
        <v>2943</v>
      </c>
      <c r="I97" s="42"/>
      <c r="J97" s="29"/>
      <c r="K97" s="29"/>
    </row>
    <row r="98" spans="1:11" ht="25.5">
      <c r="A98" s="44">
        <v>76</v>
      </c>
      <c r="B98" s="38">
        <v>42859</v>
      </c>
      <c r="C98" s="40">
        <v>392368</v>
      </c>
      <c r="D98" s="30" t="str">
        <f>VLOOKUP(C98,'[2]DU LIEU'!A:E,2,0)</f>
        <v xml:space="preserve">Phạm Thị Ngọc ánh  </v>
      </c>
      <c r="E98" s="31">
        <f>VLOOKUP(C98,'[2]DU LIEU'!A:E,5,0)</f>
        <v>3000000</v>
      </c>
      <c r="F98" s="31">
        <v>3000000</v>
      </c>
      <c r="G98" s="31">
        <f>F98-E98</f>
        <v>0</v>
      </c>
      <c r="H98" s="32" t="s">
        <v>2944</v>
      </c>
      <c r="I98" s="42"/>
      <c r="J98" s="29"/>
      <c r="K98" s="29"/>
    </row>
    <row r="99" spans="1:11">
      <c r="A99" s="44">
        <v>77</v>
      </c>
      <c r="B99" s="38">
        <v>42859</v>
      </c>
      <c r="C99" s="40">
        <v>401550</v>
      </c>
      <c r="D99" s="30" t="str">
        <f>VLOOKUP(C99,'[2]DU LIEU'!A:E,2,0)</f>
        <v>Nông Thị Son</v>
      </c>
      <c r="E99" s="31">
        <f>VLOOKUP(C99,'[2]DU LIEU'!A:E,5,0)</f>
        <v>3800000</v>
      </c>
      <c r="F99" s="31">
        <v>3800000</v>
      </c>
      <c r="G99" s="31">
        <f>F99-E99</f>
        <v>0</v>
      </c>
      <c r="H99" s="32" t="s">
        <v>2945</v>
      </c>
      <c r="I99" s="42"/>
      <c r="J99" s="29"/>
      <c r="K99" s="29"/>
    </row>
    <row r="100" spans="1:11">
      <c r="A100" s="44">
        <v>78</v>
      </c>
      <c r="B100" s="38">
        <v>42859</v>
      </c>
      <c r="C100" s="40">
        <v>391614</v>
      </c>
      <c r="D100" s="30" t="str">
        <f>VLOOKUP(C100,'[2]DU LIEU'!A:E,2,0)</f>
        <v xml:space="preserve">Hoàng Thu Hoài  </v>
      </c>
      <c r="E100" s="31">
        <f>VLOOKUP(C100,'[2]DU LIEU'!A:E,5,0)</f>
        <v>4800000</v>
      </c>
      <c r="F100" s="31">
        <v>4800000</v>
      </c>
      <c r="G100" s="31">
        <f>F100-E100</f>
        <v>0</v>
      </c>
      <c r="H100" s="32" t="s">
        <v>2946</v>
      </c>
      <c r="I100" s="42"/>
      <c r="J100" s="29"/>
      <c r="K100" s="29"/>
    </row>
    <row r="101" spans="1:11" ht="25.5">
      <c r="A101" s="44">
        <v>79</v>
      </c>
      <c r="B101" s="38">
        <v>42859</v>
      </c>
      <c r="C101" s="40">
        <v>392364</v>
      </c>
      <c r="D101" s="30" t="str">
        <f>VLOOKUP(C101,'[2]DU LIEU'!A:E,2,0)</f>
        <v xml:space="preserve">Cao Mỹ Huyền  </v>
      </c>
      <c r="E101" s="31">
        <f>VLOOKUP(C101,'[2]DU LIEU'!A:E,5,0)</f>
        <v>3000000</v>
      </c>
      <c r="F101" s="31">
        <v>3000000</v>
      </c>
      <c r="G101" s="31">
        <f>F101-E101</f>
        <v>0</v>
      </c>
      <c r="H101" s="32" t="s">
        <v>2947</v>
      </c>
      <c r="I101" s="42"/>
      <c r="J101" s="29"/>
      <c r="K101" s="29"/>
    </row>
    <row r="102" spans="1:11">
      <c r="A102" s="44">
        <v>80</v>
      </c>
      <c r="B102" s="38">
        <v>42859</v>
      </c>
      <c r="C102" s="40">
        <v>400528</v>
      </c>
      <c r="D102" s="30" t="str">
        <f>VLOOKUP(C102,'[2]DU LIEU'!A:E,2,0)</f>
        <v>Nguyễn Vân San</v>
      </c>
      <c r="E102" s="31">
        <f>VLOOKUP(C102,'[2]DU LIEU'!A:E,5,0)</f>
        <v>3600000</v>
      </c>
      <c r="F102" s="31">
        <v>3600000</v>
      </c>
      <c r="G102" s="31">
        <f>F102-E102</f>
        <v>0</v>
      </c>
      <c r="H102" s="32" t="s">
        <v>2948</v>
      </c>
      <c r="I102" s="42"/>
      <c r="J102" s="29"/>
      <c r="K102" s="29"/>
    </row>
    <row r="103" spans="1:11">
      <c r="A103" s="44">
        <v>81</v>
      </c>
      <c r="B103" s="38">
        <v>42859</v>
      </c>
      <c r="C103" s="40">
        <v>401937</v>
      </c>
      <c r="D103" s="30" t="str">
        <f>VLOOKUP(C103,'[2]DU LIEU'!A:E,2,0)</f>
        <v>Trần Thị Hà Phương</v>
      </c>
      <c r="E103" s="31">
        <f>VLOOKUP(C103,'[2]DU LIEU'!A:E,5,0)</f>
        <v>3800000</v>
      </c>
      <c r="F103" s="31">
        <v>3800000</v>
      </c>
      <c r="G103" s="31">
        <f>F103-E103</f>
        <v>0</v>
      </c>
      <c r="H103" s="32" t="s">
        <v>2949</v>
      </c>
      <c r="I103" s="42"/>
      <c r="J103" s="29"/>
      <c r="K103" s="29"/>
    </row>
    <row r="104" spans="1:11">
      <c r="A104" s="44">
        <v>82</v>
      </c>
      <c r="B104" s="38">
        <v>42859</v>
      </c>
      <c r="C104" s="40">
        <v>382202</v>
      </c>
      <c r="D104" s="30" t="str">
        <f>VLOOKUP(C104,'[2]DU LIEU'!A:E,2,0)</f>
        <v xml:space="preserve">Phạm Phương Thảo  </v>
      </c>
      <c r="E104" s="31">
        <f>VLOOKUP(C104,'[2]DU LIEU'!A:E,5,0)</f>
        <v>2000000</v>
      </c>
      <c r="F104" s="31">
        <v>2000000</v>
      </c>
      <c r="G104" s="31">
        <f>F104-E104</f>
        <v>0</v>
      </c>
      <c r="H104" s="32" t="s">
        <v>2950</v>
      </c>
      <c r="I104" s="42"/>
      <c r="J104" s="29"/>
      <c r="K104" s="29"/>
    </row>
    <row r="105" spans="1:11">
      <c r="A105" s="44">
        <v>83</v>
      </c>
      <c r="B105" s="38">
        <v>42859</v>
      </c>
      <c r="C105" s="40">
        <v>401929</v>
      </c>
      <c r="D105" s="30" t="str">
        <f>VLOOKUP(C105,'[2]DU LIEU'!A:E,2,0)</f>
        <v>Nguyễn Thị Lan Anh</v>
      </c>
      <c r="E105" s="31">
        <f>VLOOKUP(C105,'[2]DU LIEU'!A:E,5,0)</f>
        <v>4000000</v>
      </c>
      <c r="F105" s="31">
        <v>4000000</v>
      </c>
      <c r="G105" s="31">
        <f>F105-E105</f>
        <v>0</v>
      </c>
      <c r="H105" s="32" t="s">
        <v>2951</v>
      </c>
      <c r="I105" s="42"/>
      <c r="J105" s="29"/>
      <c r="K105" s="29"/>
    </row>
    <row r="106" spans="1:11">
      <c r="A106" s="44">
        <v>84</v>
      </c>
      <c r="B106" s="38">
        <v>42859</v>
      </c>
      <c r="C106" s="40">
        <v>380408</v>
      </c>
      <c r="D106" s="30" t="str">
        <f>VLOOKUP(C106,'[2]DU LIEU'!A:E,2,0)</f>
        <v xml:space="preserve">Trương Mai Sơn  </v>
      </c>
      <c r="E106" s="31">
        <f>VLOOKUP(C106,'[2]DU LIEU'!A:E,5,0)</f>
        <v>2000000</v>
      </c>
      <c r="F106" s="31">
        <v>2000000</v>
      </c>
      <c r="G106" s="31">
        <f>F106-E106</f>
        <v>0</v>
      </c>
      <c r="H106" s="32" t="s">
        <v>2952</v>
      </c>
      <c r="I106" s="42"/>
      <c r="J106" s="29"/>
      <c r="K106" s="29"/>
    </row>
    <row r="107" spans="1:11">
      <c r="A107" s="44">
        <v>85</v>
      </c>
      <c r="B107" s="38">
        <v>42859</v>
      </c>
      <c r="C107" s="40">
        <v>402260</v>
      </c>
      <c r="D107" s="30" t="str">
        <f>VLOOKUP(C107,'[2]DU LIEU'!A:E,2,0)</f>
        <v>Nguyễn Thị Tuyết Anh</v>
      </c>
      <c r="E107" s="31">
        <f>VLOOKUP(C107,'[2]DU LIEU'!A:E,5,0)</f>
        <v>4000000</v>
      </c>
      <c r="F107" s="31">
        <v>4000000</v>
      </c>
      <c r="G107" s="31">
        <f>F107-E107</f>
        <v>0</v>
      </c>
      <c r="H107" s="32" t="s">
        <v>2953</v>
      </c>
      <c r="I107" s="42"/>
      <c r="J107" s="29"/>
      <c r="K107" s="29"/>
    </row>
    <row r="108" spans="1:11">
      <c r="A108" s="44">
        <v>86</v>
      </c>
      <c r="B108" s="38">
        <v>42859</v>
      </c>
      <c r="C108" s="40">
        <v>400855</v>
      </c>
      <c r="D108" s="30" t="str">
        <f>VLOOKUP(C108,'[2]DU LIEU'!A:E,2,0)</f>
        <v>Nguyễn Đức Công</v>
      </c>
      <c r="E108" s="31">
        <f>VLOOKUP(C108,'[2]DU LIEU'!A:E,5,0)</f>
        <v>4000000</v>
      </c>
      <c r="F108" s="31">
        <v>4000000</v>
      </c>
      <c r="G108" s="31">
        <f>F108-E108</f>
        <v>0</v>
      </c>
      <c r="H108" s="32" t="s">
        <v>2954</v>
      </c>
      <c r="I108" s="42"/>
      <c r="J108" s="29"/>
      <c r="K108" s="29"/>
    </row>
    <row r="109" spans="1:11">
      <c r="A109" s="44">
        <v>87</v>
      </c>
      <c r="B109" s="38">
        <v>42859</v>
      </c>
      <c r="C109" s="40">
        <v>400368</v>
      </c>
      <c r="D109" s="30" t="str">
        <f>VLOOKUP(C109,'[2]DU LIEU'!A:E,2,0)</f>
        <v>Lương Khánh Hà</v>
      </c>
      <c r="E109" s="31">
        <f>VLOOKUP(C109,'[2]DU LIEU'!A:E,5,0)</f>
        <v>1080000</v>
      </c>
      <c r="F109" s="31">
        <v>1080000</v>
      </c>
      <c r="G109" s="31">
        <f>F109-E109</f>
        <v>0</v>
      </c>
      <c r="H109" s="32" t="s">
        <v>2955</v>
      </c>
      <c r="I109" s="42"/>
      <c r="J109" s="29"/>
      <c r="K109" s="29"/>
    </row>
    <row r="110" spans="1:11">
      <c r="A110" s="44">
        <v>88</v>
      </c>
      <c r="B110" s="38">
        <v>42859</v>
      </c>
      <c r="C110" s="40">
        <v>400249</v>
      </c>
      <c r="D110" s="30" t="str">
        <f>VLOOKUP(C110,'[2]DU LIEU'!A:E,2,0)</f>
        <v>Nguyễn Thị Thu Hiền</v>
      </c>
      <c r="E110" s="31">
        <f>VLOOKUP(C110,'[2]DU LIEU'!A:E,5,0)</f>
        <v>4000000</v>
      </c>
      <c r="F110" s="31">
        <v>4000000</v>
      </c>
      <c r="G110" s="31">
        <f>F110-E110</f>
        <v>0</v>
      </c>
      <c r="H110" s="32" t="s">
        <v>2956</v>
      </c>
      <c r="I110" s="42"/>
      <c r="J110" s="29"/>
      <c r="K110" s="29"/>
    </row>
    <row r="111" spans="1:11">
      <c r="A111" s="44">
        <v>89</v>
      </c>
      <c r="B111" s="38">
        <v>42859</v>
      </c>
      <c r="C111" s="40">
        <v>382114</v>
      </c>
      <c r="D111" s="30" t="str">
        <f>VLOOKUP(C111,'[2]DU LIEU'!A:E,2,0)</f>
        <v xml:space="preserve">Đàm Thị Lộc  </v>
      </c>
      <c r="E111" s="31">
        <f>VLOOKUP(C111,'[2]DU LIEU'!A:E,5,0)</f>
        <v>2000000</v>
      </c>
      <c r="F111" s="31">
        <v>2000000</v>
      </c>
      <c r="G111" s="31">
        <f>F111-E111</f>
        <v>0</v>
      </c>
      <c r="H111" s="32" t="s">
        <v>2957</v>
      </c>
      <c r="I111" s="42"/>
      <c r="J111" s="29"/>
      <c r="K111" s="29"/>
    </row>
    <row r="112" spans="1:11">
      <c r="A112" s="44">
        <v>90</v>
      </c>
      <c r="B112" s="38">
        <v>42859</v>
      </c>
      <c r="C112" s="40">
        <v>391130</v>
      </c>
      <c r="D112" s="30" t="str">
        <f>VLOOKUP(C112,'[2]DU LIEU'!A:E,2,0)</f>
        <v xml:space="preserve">Phạm Thị Thu Uyên  </v>
      </c>
      <c r="E112" s="31">
        <f>VLOOKUP(C112,'[2]DU LIEU'!A:E,5,0)</f>
        <v>3800000</v>
      </c>
      <c r="F112" s="31">
        <v>3800000</v>
      </c>
      <c r="G112" s="31">
        <f>F112-E112</f>
        <v>0</v>
      </c>
      <c r="H112" s="32" t="s">
        <v>2958</v>
      </c>
      <c r="I112" s="42"/>
      <c r="J112" s="29"/>
      <c r="K112" s="29"/>
    </row>
    <row r="113" spans="1:11">
      <c r="A113" s="44">
        <v>91</v>
      </c>
      <c r="B113" s="38">
        <v>42859</v>
      </c>
      <c r="C113" s="40">
        <v>402455</v>
      </c>
      <c r="D113" s="30" t="str">
        <f>VLOOKUP(C113,'[2]DU LIEU'!A:E,2,0)</f>
        <v>Nguyễn Thị Hương Lan</v>
      </c>
      <c r="E113" s="31">
        <f>VLOOKUP(C113,'[2]DU LIEU'!A:E,5,0)</f>
        <v>3800000</v>
      </c>
      <c r="F113" s="31">
        <v>3800000</v>
      </c>
      <c r="G113" s="31">
        <f>F113-E113</f>
        <v>0</v>
      </c>
      <c r="H113" s="32" t="s">
        <v>2959</v>
      </c>
      <c r="I113" s="42"/>
      <c r="J113" s="29"/>
      <c r="K113" s="29"/>
    </row>
    <row r="114" spans="1:11">
      <c r="A114" s="44">
        <v>92</v>
      </c>
      <c r="B114" s="38">
        <v>42859</v>
      </c>
      <c r="C114" s="40">
        <v>393002</v>
      </c>
      <c r="D114" s="30" t="str">
        <f>VLOOKUP(C114,'[2]DU LIEU'!A:E,2,0)</f>
        <v xml:space="preserve">Trần Thị Mai Hoa  </v>
      </c>
      <c r="E114" s="31">
        <f>VLOOKUP(C114,'[2]DU LIEU'!A:E,5,0)</f>
        <v>3400000</v>
      </c>
      <c r="F114" s="31">
        <v>3400000</v>
      </c>
      <c r="G114" s="31">
        <f>F114-E114</f>
        <v>0</v>
      </c>
      <c r="H114" s="32" t="s">
        <v>2960</v>
      </c>
      <c r="I114" s="42"/>
      <c r="J114" s="29"/>
      <c r="K114" s="29"/>
    </row>
    <row r="115" spans="1:11">
      <c r="A115" s="44">
        <v>93</v>
      </c>
      <c r="B115" s="38">
        <v>42859</v>
      </c>
      <c r="C115" s="40">
        <v>402921</v>
      </c>
      <c r="D115" s="30" t="str">
        <f>VLOOKUP(C115,'[2]DU LIEU'!A:E,2,0)</f>
        <v>Phan Thị Trúc Linh</v>
      </c>
      <c r="E115" s="31">
        <f>VLOOKUP(C115,'[2]DU LIEU'!A:E,5,0)</f>
        <v>15300000</v>
      </c>
      <c r="F115" s="31">
        <v>15300000</v>
      </c>
      <c r="G115" s="31">
        <f>F115-E115</f>
        <v>0</v>
      </c>
      <c r="H115" s="32" t="s">
        <v>2961</v>
      </c>
      <c r="I115" s="42"/>
      <c r="J115" s="29"/>
      <c r="K115" s="29"/>
    </row>
    <row r="116" spans="1:11">
      <c r="A116" s="44">
        <v>94</v>
      </c>
      <c r="B116" s="38">
        <v>42859</v>
      </c>
      <c r="C116" s="40">
        <v>402449</v>
      </c>
      <c r="D116" s="30" t="str">
        <f>VLOOKUP(C116,'[2]DU LIEU'!A:E,2,0)</f>
        <v>Đoàn Văn Tiệp</v>
      </c>
      <c r="E116" s="31">
        <f>VLOOKUP(C116,'[2]DU LIEU'!A:E,5,0)</f>
        <v>3000000</v>
      </c>
      <c r="F116" s="31">
        <v>3000000</v>
      </c>
      <c r="G116" s="31">
        <f>F116-E116</f>
        <v>0</v>
      </c>
      <c r="H116" s="32" t="s">
        <v>2962</v>
      </c>
      <c r="I116" s="42"/>
      <c r="J116" s="29"/>
      <c r="K116" s="29"/>
    </row>
    <row r="117" spans="1:11">
      <c r="A117" s="44">
        <v>95</v>
      </c>
      <c r="B117" s="38">
        <v>42859</v>
      </c>
      <c r="C117" s="40">
        <v>390756</v>
      </c>
      <c r="D117" s="30" t="str">
        <f>VLOOKUP(C117,'[2]DU LIEU'!A:E,2,0)</f>
        <v xml:space="preserve">Nguyễn Khánh Hà  </v>
      </c>
      <c r="E117" s="31">
        <f>VLOOKUP(C117,'[2]DU LIEU'!A:E,5,0)</f>
        <v>3800000</v>
      </c>
      <c r="F117" s="31">
        <v>3800000</v>
      </c>
      <c r="G117" s="31">
        <f>F117-E117</f>
        <v>0</v>
      </c>
      <c r="H117" s="32" t="s">
        <v>2963</v>
      </c>
      <c r="I117" s="42"/>
      <c r="J117" s="29"/>
      <c r="K117" s="29"/>
    </row>
    <row r="118" spans="1:11">
      <c r="A118" s="44">
        <v>96</v>
      </c>
      <c r="B118" s="38">
        <v>42859</v>
      </c>
      <c r="C118" s="40">
        <v>390263</v>
      </c>
      <c r="D118" s="30" t="str">
        <f>VLOOKUP(C118,'[2]DU LIEU'!A:E,2,0)</f>
        <v xml:space="preserve">Nguyễn Trọng Khôi  </v>
      </c>
      <c r="E118" s="31">
        <f>VLOOKUP(C118,'[2]DU LIEU'!A:E,5,0)</f>
        <v>3800000</v>
      </c>
      <c r="F118" s="31">
        <v>3800000</v>
      </c>
      <c r="G118" s="31">
        <f>F118-E118</f>
        <v>0</v>
      </c>
      <c r="H118" s="32" t="s">
        <v>2964</v>
      </c>
      <c r="I118" s="42"/>
      <c r="J118" s="29"/>
      <c r="K118" s="29"/>
    </row>
    <row r="119" spans="1:11">
      <c r="A119" s="44">
        <v>97</v>
      </c>
      <c r="B119" s="38">
        <v>42859</v>
      </c>
      <c r="C119" s="40">
        <v>402550</v>
      </c>
      <c r="D119" s="30" t="str">
        <f>VLOOKUP(C119,'[2]DU LIEU'!A:E,2,0)</f>
        <v>Tạ Trần Thu Hiền</v>
      </c>
      <c r="E119" s="31">
        <f>VLOOKUP(C119,'[2]DU LIEU'!A:E,5,0)</f>
        <v>4000000</v>
      </c>
      <c r="F119" s="31">
        <v>4000000</v>
      </c>
      <c r="G119" s="31">
        <f>F119-E119</f>
        <v>0</v>
      </c>
      <c r="H119" s="32" t="s">
        <v>2965</v>
      </c>
      <c r="I119" s="42"/>
      <c r="J119" s="29"/>
      <c r="K119" s="29"/>
    </row>
    <row r="120" spans="1:11">
      <c r="A120" s="44">
        <v>98</v>
      </c>
      <c r="B120" s="38">
        <v>42859</v>
      </c>
      <c r="C120" s="40">
        <v>391630</v>
      </c>
      <c r="D120" s="30" t="str">
        <f>VLOOKUP(C120,'[2]DU LIEU'!A:E,2,0)</f>
        <v xml:space="preserve">Tô Đỗ Thảo My  </v>
      </c>
      <c r="E120" s="31">
        <f>VLOOKUP(C120,'[2]DU LIEU'!A:E,5,0)</f>
        <v>3800000</v>
      </c>
      <c r="F120" s="31">
        <v>3800000</v>
      </c>
      <c r="G120" s="31">
        <f>F120-E120</f>
        <v>0</v>
      </c>
      <c r="H120" s="32" t="s">
        <v>2966</v>
      </c>
      <c r="I120" s="42"/>
      <c r="J120" s="29"/>
      <c r="K120" s="29"/>
    </row>
    <row r="121" spans="1:11">
      <c r="A121" s="44">
        <v>99</v>
      </c>
      <c r="B121" s="38">
        <v>42859</v>
      </c>
      <c r="C121" s="40">
        <v>401127</v>
      </c>
      <c r="D121" s="30" t="str">
        <f>VLOOKUP(C121,'[2]DU LIEU'!A:E,2,0)</f>
        <v>Phan Như Quỳnh</v>
      </c>
      <c r="E121" s="31">
        <f>VLOOKUP(C121,'[2]DU LIEU'!A:E,5,0)</f>
        <v>3400000</v>
      </c>
      <c r="F121" s="31">
        <v>3400000</v>
      </c>
      <c r="G121" s="31">
        <f>F121-E121</f>
        <v>0</v>
      </c>
      <c r="H121" s="32" t="s">
        <v>2968</v>
      </c>
      <c r="I121" s="42"/>
      <c r="J121" s="29"/>
      <c r="K121" s="29"/>
    </row>
    <row r="122" spans="1:11">
      <c r="A122" s="44">
        <v>100</v>
      </c>
      <c r="B122" s="38">
        <v>42859</v>
      </c>
      <c r="C122" s="40">
        <v>392356</v>
      </c>
      <c r="D122" s="30" t="str">
        <f>VLOOKUP(C122,'[2]DU LIEU'!A:E,2,0)</f>
        <v xml:space="preserve">Phan Thị Bảo Anh  </v>
      </c>
      <c r="E122" s="31">
        <f>VLOOKUP(C122,'[2]DU LIEU'!A:E,5,0)</f>
        <v>3000000</v>
      </c>
      <c r="F122" s="31">
        <v>3000000</v>
      </c>
      <c r="G122" s="31">
        <f>F122-E122</f>
        <v>0</v>
      </c>
      <c r="H122" s="32" t="s">
        <v>2969</v>
      </c>
      <c r="I122" s="42"/>
      <c r="J122" s="29"/>
      <c r="K122" s="29"/>
    </row>
    <row r="123" spans="1:11">
      <c r="A123" s="44">
        <v>101</v>
      </c>
      <c r="B123" s="38">
        <v>42859</v>
      </c>
      <c r="C123" s="40">
        <v>401002</v>
      </c>
      <c r="D123" s="30" t="str">
        <f>VLOOKUP(C123,'[2]DU LIEU'!A:E,2,0)</f>
        <v>Vũ Lê Việt Anh</v>
      </c>
      <c r="E123" s="31">
        <f>VLOOKUP(C123,'[2]DU LIEU'!A:E,5,0)</f>
        <v>3800000</v>
      </c>
      <c r="F123" s="31">
        <v>3800000</v>
      </c>
      <c r="G123" s="31">
        <f>F123-E123</f>
        <v>0</v>
      </c>
      <c r="H123" s="32" t="s">
        <v>2970</v>
      </c>
      <c r="I123" s="42"/>
      <c r="J123" s="29"/>
      <c r="K123" s="29"/>
    </row>
    <row r="124" spans="1:11">
      <c r="A124" s="44">
        <v>102</v>
      </c>
      <c r="B124" s="38">
        <v>42859</v>
      </c>
      <c r="C124" s="40">
        <v>392457</v>
      </c>
      <c r="D124" s="30" t="str">
        <f>VLOOKUP(C124,'[2]DU LIEU'!A:E,2,0)</f>
        <v xml:space="preserve">Đỗ Thị Hiền  </v>
      </c>
      <c r="E124" s="31">
        <f>VLOOKUP(C124,'[2]DU LIEU'!A:E,5,0)</f>
        <v>3000000</v>
      </c>
      <c r="F124" s="31">
        <v>3000000</v>
      </c>
      <c r="G124" s="31">
        <f>F124-E124</f>
        <v>0</v>
      </c>
      <c r="H124" s="32" t="s">
        <v>2971</v>
      </c>
      <c r="I124" s="42"/>
      <c r="J124" s="29"/>
      <c r="K124" s="29"/>
    </row>
    <row r="125" spans="1:11">
      <c r="A125" s="44">
        <v>103</v>
      </c>
      <c r="B125" s="38">
        <v>42859</v>
      </c>
      <c r="C125" s="40">
        <v>382138</v>
      </c>
      <c r="D125" s="30" t="str">
        <f>VLOOKUP(C125,'[2]DU LIEU'!A:E,2,0)</f>
        <v xml:space="preserve">Đào Phương Hiền  </v>
      </c>
      <c r="E125" s="31">
        <f>VLOOKUP(C125,'[2]DU LIEU'!A:E,5,0)</f>
        <v>2000000</v>
      </c>
      <c r="F125" s="31">
        <v>2000000</v>
      </c>
      <c r="G125" s="31">
        <f>F125-E125</f>
        <v>0</v>
      </c>
      <c r="H125" s="32" t="s">
        <v>2972</v>
      </c>
      <c r="I125" s="42"/>
      <c r="J125" s="29"/>
      <c r="K125" s="29"/>
    </row>
    <row r="126" spans="1:11">
      <c r="A126" s="44">
        <v>104</v>
      </c>
      <c r="B126" s="38">
        <v>42859</v>
      </c>
      <c r="C126" s="40">
        <v>390261</v>
      </c>
      <c r="D126" s="30" t="str">
        <f>VLOOKUP(C126,'[2]DU LIEU'!A:E,2,0)</f>
        <v xml:space="preserve">Nguyễn Thanh Tùng  </v>
      </c>
      <c r="E126" s="31">
        <f>VLOOKUP(C126,'[2]DU LIEU'!A:E,5,0)</f>
        <v>3800000</v>
      </c>
      <c r="F126" s="31">
        <v>3800000</v>
      </c>
      <c r="G126" s="31">
        <f>F126-E126</f>
        <v>0</v>
      </c>
      <c r="H126" s="32" t="s">
        <v>2973</v>
      </c>
      <c r="I126" s="42"/>
      <c r="J126" s="29"/>
      <c r="K126" s="29"/>
    </row>
    <row r="127" spans="1:11">
      <c r="A127" s="44">
        <v>105</v>
      </c>
      <c r="B127" s="38">
        <v>42859</v>
      </c>
      <c r="C127" s="40">
        <v>380239</v>
      </c>
      <c r="D127" s="30" t="str">
        <f>VLOOKUP(C127,'[2]DU LIEU'!A:E,2,0)</f>
        <v xml:space="preserve">Hoàng Thuỳ Linh  </v>
      </c>
      <c r="E127" s="31">
        <f>VLOOKUP(C127,'[2]DU LIEU'!A:E,5,0)</f>
        <v>400000</v>
      </c>
      <c r="F127" s="31">
        <v>400000</v>
      </c>
      <c r="G127" s="31">
        <f>F127-E127</f>
        <v>0</v>
      </c>
      <c r="H127" s="32" t="s">
        <v>2974</v>
      </c>
      <c r="I127" s="42"/>
      <c r="J127" s="29"/>
      <c r="K127" s="29"/>
    </row>
    <row r="128" spans="1:11">
      <c r="A128" s="44">
        <v>106</v>
      </c>
      <c r="B128" s="38">
        <v>42859</v>
      </c>
      <c r="C128" s="40">
        <v>371604</v>
      </c>
      <c r="D128" s="30" t="str">
        <f>VLOOKUP(C128,'[2]DU LIEU'!A:E,2,0)</f>
        <v xml:space="preserve">Trương Hùng An  </v>
      </c>
      <c r="E128" s="31">
        <f>VLOOKUP(C128,'[2]DU LIEU'!A:E,5,0)</f>
        <v>1800000</v>
      </c>
      <c r="F128" s="31">
        <v>1800000</v>
      </c>
      <c r="G128" s="31">
        <f>F128-E128</f>
        <v>0</v>
      </c>
      <c r="H128" s="32" t="s">
        <v>2975</v>
      </c>
      <c r="I128" s="42"/>
      <c r="J128" s="29"/>
      <c r="K128" s="29"/>
    </row>
    <row r="129" spans="1:11">
      <c r="A129" s="44">
        <v>107</v>
      </c>
      <c r="B129" s="38">
        <v>42859</v>
      </c>
      <c r="C129" s="40">
        <v>391146</v>
      </c>
      <c r="D129" s="30" t="str">
        <f>VLOOKUP(C129,'[2]DU LIEU'!A:E,2,0)</f>
        <v xml:space="preserve">Trần Mai Hương  </v>
      </c>
      <c r="E129" s="31">
        <f>VLOOKUP(C129,'[2]DU LIEU'!A:E,5,0)</f>
        <v>3400000</v>
      </c>
      <c r="F129" s="31">
        <v>3400000</v>
      </c>
      <c r="G129" s="31">
        <f>F129-E129</f>
        <v>0</v>
      </c>
      <c r="H129" s="32" t="s">
        <v>2976</v>
      </c>
      <c r="I129" s="42"/>
      <c r="J129" s="29"/>
      <c r="K129" s="29"/>
    </row>
    <row r="130" spans="1:11">
      <c r="A130" s="44">
        <v>108</v>
      </c>
      <c r="B130" s="38">
        <v>42859</v>
      </c>
      <c r="C130" s="40">
        <v>402460</v>
      </c>
      <c r="D130" s="30" t="str">
        <f>VLOOKUP(C130,'[2]DU LIEU'!A:E,2,0)</f>
        <v>Nguyễn Minh Huyền</v>
      </c>
      <c r="E130" s="31">
        <f>VLOOKUP(C130,'[2]DU LIEU'!A:E,5,0)</f>
        <v>3800000</v>
      </c>
      <c r="F130" s="31">
        <v>3800000</v>
      </c>
      <c r="G130" s="31">
        <f>F130-E130</f>
        <v>0</v>
      </c>
      <c r="H130" s="32" t="s">
        <v>2977</v>
      </c>
      <c r="I130" s="42"/>
      <c r="J130" s="29"/>
      <c r="K130" s="29"/>
    </row>
    <row r="131" spans="1:11">
      <c r="A131" s="44">
        <v>109</v>
      </c>
      <c r="B131" s="38">
        <v>42859</v>
      </c>
      <c r="C131" s="40">
        <v>392466</v>
      </c>
      <c r="D131" s="30" t="str">
        <f>VLOOKUP(C131,'[2]DU LIEU'!A:E,2,0)</f>
        <v xml:space="preserve">Trần Thị Bích An  </v>
      </c>
      <c r="E131" s="31">
        <f>VLOOKUP(C131,'[2]DU LIEU'!A:E,5,0)</f>
        <v>3000000</v>
      </c>
      <c r="F131" s="31">
        <v>3000000</v>
      </c>
      <c r="G131" s="31">
        <f>F131-E131</f>
        <v>0</v>
      </c>
      <c r="H131" s="32" t="s">
        <v>2978</v>
      </c>
      <c r="I131" s="42"/>
      <c r="J131" s="29"/>
      <c r="K131" s="29"/>
    </row>
    <row r="132" spans="1:11">
      <c r="A132" s="44">
        <v>110</v>
      </c>
      <c r="B132" s="38">
        <v>42859</v>
      </c>
      <c r="C132" s="40">
        <v>382014</v>
      </c>
      <c r="D132" s="30" t="str">
        <f>VLOOKUP(C132,'[2]DU LIEU'!A:E,2,0)</f>
        <v xml:space="preserve">Nguyễn Thị Thanh Huyền  </v>
      </c>
      <c r="E132" s="31">
        <f>VLOOKUP(C132,'[2]DU LIEU'!A:E,5,0)</f>
        <v>800000</v>
      </c>
      <c r="F132" s="31">
        <v>800000</v>
      </c>
      <c r="G132" s="31">
        <f>F132-E132</f>
        <v>0</v>
      </c>
      <c r="H132" s="32" t="s">
        <v>2979</v>
      </c>
      <c r="I132" s="42"/>
      <c r="J132" s="29"/>
      <c r="K132" s="29"/>
    </row>
    <row r="133" spans="1:11">
      <c r="A133" s="44">
        <v>111</v>
      </c>
      <c r="B133" s="38">
        <v>42859</v>
      </c>
      <c r="C133" s="40">
        <v>392142</v>
      </c>
      <c r="D133" s="30" t="str">
        <f>VLOOKUP(C133,'[2]DU LIEU'!A:E,2,0)</f>
        <v xml:space="preserve">Hoàng Huyền Trang  </v>
      </c>
      <c r="E133" s="31">
        <f>VLOOKUP(C133,'[2]DU LIEU'!A:E,5,0)</f>
        <v>4000000</v>
      </c>
      <c r="F133" s="31">
        <v>4000000</v>
      </c>
      <c r="G133" s="31">
        <f>F133-E133</f>
        <v>0</v>
      </c>
      <c r="H133" s="32" t="s">
        <v>2980</v>
      </c>
      <c r="I133" s="42"/>
      <c r="J133" s="29"/>
      <c r="K133" s="29"/>
    </row>
    <row r="134" spans="1:11">
      <c r="A134" s="44">
        <v>112</v>
      </c>
      <c r="B134" s="38">
        <v>42859</v>
      </c>
      <c r="C134" s="40">
        <v>401151</v>
      </c>
      <c r="D134" s="30" t="str">
        <f>VLOOKUP(C134,'[2]DU LIEU'!A:E,2,0)</f>
        <v>Nông Thị Quyên</v>
      </c>
      <c r="E134" s="31">
        <f>VLOOKUP(C134,'[2]DU LIEU'!A:E,5,0)</f>
        <v>4000000</v>
      </c>
      <c r="F134" s="31">
        <v>4000000</v>
      </c>
      <c r="G134" s="31">
        <f>F134-E134</f>
        <v>0</v>
      </c>
      <c r="H134" s="32" t="s">
        <v>2981</v>
      </c>
      <c r="I134" s="42"/>
      <c r="J134" s="29"/>
      <c r="K134" s="29"/>
    </row>
    <row r="135" spans="1:11">
      <c r="A135" s="44">
        <v>113</v>
      </c>
      <c r="B135" s="38">
        <v>42859</v>
      </c>
      <c r="C135" s="40">
        <v>391401</v>
      </c>
      <c r="D135" s="30" t="str">
        <f>VLOOKUP(C135,'[2]DU LIEU'!A:E,2,0)</f>
        <v xml:space="preserve">Nguyễn Thị Tố Minh  </v>
      </c>
      <c r="E135" s="31">
        <f>VLOOKUP(C135,'[2]DU LIEU'!A:E,5,0)</f>
        <v>4600000</v>
      </c>
      <c r="F135" s="31">
        <v>4600000</v>
      </c>
      <c r="G135" s="31">
        <f>F135-E135</f>
        <v>0</v>
      </c>
      <c r="H135" s="32" t="s">
        <v>2982</v>
      </c>
      <c r="I135" s="42"/>
      <c r="J135" s="29"/>
      <c r="K135" s="29"/>
    </row>
    <row r="136" spans="1:11">
      <c r="A136" s="44">
        <v>114</v>
      </c>
      <c r="B136" s="38">
        <v>42859</v>
      </c>
      <c r="C136" s="40">
        <v>380824</v>
      </c>
      <c r="D136" s="30" t="str">
        <f>VLOOKUP(C136,'[2]DU LIEU'!A:E,2,0)</f>
        <v xml:space="preserve">Nguyễn Bùi Quỳnh Anh  </v>
      </c>
      <c r="E136" s="31">
        <f>VLOOKUP(C136,'[2]DU LIEU'!A:E,5,0)</f>
        <v>1400000</v>
      </c>
      <c r="F136" s="31">
        <v>1400000</v>
      </c>
      <c r="G136" s="31">
        <f>F136-E136</f>
        <v>0</v>
      </c>
      <c r="H136" s="32" t="s">
        <v>2983</v>
      </c>
      <c r="I136" s="42"/>
      <c r="J136" s="29"/>
      <c r="K136" s="29"/>
    </row>
    <row r="137" spans="1:11">
      <c r="A137" s="44">
        <v>115</v>
      </c>
      <c r="B137" s="38">
        <v>42859</v>
      </c>
      <c r="C137" s="40">
        <v>382846</v>
      </c>
      <c r="D137" s="30" t="str">
        <f>VLOOKUP(C137,'[2]DU LIEU'!A:E,2,0)</f>
        <v xml:space="preserve">Đỗ Diệu Linh  </v>
      </c>
      <c r="E137" s="31">
        <f>VLOOKUP(C137,'[2]DU LIEU'!A:E,5,0)</f>
        <v>4000000</v>
      </c>
      <c r="F137" s="31">
        <v>4000000</v>
      </c>
      <c r="G137" s="31">
        <f>F137-E137</f>
        <v>0</v>
      </c>
      <c r="H137" s="32" t="s">
        <v>2984</v>
      </c>
      <c r="I137" s="42"/>
      <c r="J137" s="29"/>
      <c r="K137" s="29"/>
    </row>
    <row r="138" spans="1:11">
      <c r="A138" s="44">
        <v>116</v>
      </c>
      <c r="B138" s="38">
        <v>42859</v>
      </c>
      <c r="C138" s="40">
        <v>380139</v>
      </c>
      <c r="D138" s="30" t="str">
        <f>VLOOKUP(C138,'[2]DU LIEU'!A:E,2,0)</f>
        <v xml:space="preserve">Nguyễn Thị Duyên  </v>
      </c>
      <c r="E138" s="31">
        <f>VLOOKUP(C138,'[2]DU LIEU'!A:E,5,0)</f>
        <v>400000</v>
      </c>
      <c r="F138" s="31">
        <v>400000</v>
      </c>
      <c r="G138" s="31">
        <f>F138-E138</f>
        <v>0</v>
      </c>
      <c r="H138" s="32" t="s">
        <v>2985</v>
      </c>
      <c r="I138" s="42"/>
      <c r="J138" s="29"/>
      <c r="K138" s="29"/>
    </row>
    <row r="139" spans="1:11">
      <c r="A139" s="44">
        <v>117</v>
      </c>
      <c r="B139" s="38">
        <v>42859</v>
      </c>
      <c r="C139" s="40">
        <v>391348</v>
      </c>
      <c r="D139" s="30" t="str">
        <f>VLOOKUP(C139,'[2]DU LIEU'!A:E,2,0)</f>
        <v xml:space="preserve">Ngô Lê Phương  </v>
      </c>
      <c r="E139" s="31">
        <f>VLOOKUP(C139,'[2]DU LIEU'!A:E,5,0)</f>
        <v>4200000</v>
      </c>
      <c r="F139" s="31">
        <v>4200000</v>
      </c>
      <c r="G139" s="31">
        <f>F139-E139</f>
        <v>0</v>
      </c>
      <c r="H139" s="32" t="s">
        <v>2986</v>
      </c>
      <c r="I139" s="42"/>
      <c r="J139" s="29"/>
      <c r="K139" s="29"/>
    </row>
    <row r="140" spans="1:11">
      <c r="A140" s="44">
        <v>118</v>
      </c>
      <c r="B140" s="38">
        <v>42859</v>
      </c>
      <c r="C140" s="40">
        <v>391623</v>
      </c>
      <c r="D140" s="30" t="str">
        <f>VLOOKUP(C140,'[2]DU LIEU'!A:E,2,0)</f>
        <v xml:space="preserve">Nguyễn Thị Châu  </v>
      </c>
      <c r="E140" s="31">
        <f>VLOOKUP(C140,'[2]DU LIEU'!A:E,5,0)</f>
        <v>4200000</v>
      </c>
      <c r="F140" s="31">
        <v>4200000</v>
      </c>
      <c r="G140" s="31">
        <f>F140-E140</f>
        <v>0</v>
      </c>
      <c r="H140" s="32" t="s">
        <v>2987</v>
      </c>
      <c r="I140" s="42"/>
      <c r="J140" s="29"/>
      <c r="K140" s="29"/>
    </row>
    <row r="141" spans="1:11">
      <c r="A141" s="44">
        <v>119</v>
      </c>
      <c r="B141" s="38">
        <v>42859</v>
      </c>
      <c r="C141" s="40">
        <v>400124</v>
      </c>
      <c r="D141" s="30" t="str">
        <f>VLOOKUP(C141,'[2]DU LIEU'!A:E,2,0)</f>
        <v>Chu Đức Dũng</v>
      </c>
      <c r="E141" s="31">
        <f>VLOOKUP(C141,'[2]DU LIEU'!A:E,5,0)</f>
        <v>3400000</v>
      </c>
      <c r="F141" s="31">
        <v>3400000</v>
      </c>
      <c r="G141" s="31">
        <f>F141-E141</f>
        <v>0</v>
      </c>
      <c r="H141" s="32" t="s">
        <v>2989</v>
      </c>
      <c r="I141" s="42"/>
      <c r="J141" s="29"/>
      <c r="K141" s="29"/>
    </row>
    <row r="142" spans="1:11">
      <c r="A142" s="44">
        <v>120</v>
      </c>
      <c r="B142" s="38">
        <v>42859</v>
      </c>
      <c r="C142" s="40">
        <v>391619</v>
      </c>
      <c r="D142" s="30" t="str">
        <f>VLOOKUP(C142,'[2]DU LIEU'!A:E,2,0)</f>
        <v xml:space="preserve">Bùi Thị Diêu  </v>
      </c>
      <c r="E142" s="31">
        <f>VLOOKUP(C142,'[2]DU LIEU'!A:E,5,0)</f>
        <v>3800000</v>
      </c>
      <c r="F142" s="31">
        <v>3800000</v>
      </c>
      <c r="G142" s="31">
        <f>F142-E142</f>
        <v>0</v>
      </c>
      <c r="H142" s="32" t="s">
        <v>2990</v>
      </c>
      <c r="I142" s="42"/>
      <c r="J142" s="29"/>
      <c r="K142" s="29"/>
    </row>
    <row r="143" spans="1:11" ht="25.5">
      <c r="A143" s="44">
        <v>121</v>
      </c>
      <c r="B143" s="38">
        <v>42859</v>
      </c>
      <c r="C143" s="40">
        <v>401638</v>
      </c>
      <c r="D143" s="30" t="str">
        <f>VLOOKUP(C143,'[2]DU LIEU'!A:E,2,0)</f>
        <v>Phan Thị Bảo Khuyên</v>
      </c>
      <c r="E143" s="31">
        <f>VLOOKUP(C143,'[2]DU LIEU'!A:E,5,0)</f>
        <v>3800000</v>
      </c>
      <c r="F143" s="31">
        <v>3800000</v>
      </c>
      <c r="G143" s="31">
        <f>F143-E143</f>
        <v>0</v>
      </c>
      <c r="H143" s="32" t="s">
        <v>2992</v>
      </c>
      <c r="I143" s="42"/>
      <c r="J143" s="29"/>
      <c r="K143" s="29"/>
    </row>
    <row r="144" spans="1:11">
      <c r="A144" s="44">
        <v>122</v>
      </c>
      <c r="B144" s="38">
        <v>42859</v>
      </c>
      <c r="C144" s="40">
        <v>382762</v>
      </c>
      <c r="D144" s="30" t="str">
        <f>VLOOKUP(C144,'[2]DU LIEU'!A:E,2,0)</f>
        <v xml:space="preserve">Hoàng Mai Linh  </v>
      </c>
      <c r="E144" s="31">
        <f>VLOOKUP(C144,'[2]DU LIEU'!A:E,5,0)</f>
        <v>2400000</v>
      </c>
      <c r="F144" s="31">
        <v>2400000</v>
      </c>
      <c r="G144" s="31">
        <f>F144-E144</f>
        <v>0</v>
      </c>
      <c r="H144" s="32" t="s">
        <v>2993</v>
      </c>
      <c r="I144" s="42"/>
      <c r="J144" s="29"/>
      <c r="K144" s="29"/>
    </row>
    <row r="145" spans="1:11">
      <c r="A145" s="44">
        <v>123</v>
      </c>
      <c r="B145" s="38">
        <v>42859</v>
      </c>
      <c r="C145" s="40">
        <v>402632</v>
      </c>
      <c r="D145" s="30" t="str">
        <f>VLOOKUP(C145,'[2]DU LIEU'!A:E,2,0)</f>
        <v>Vũ Thu Thảo</v>
      </c>
      <c r="E145" s="31">
        <f>VLOOKUP(C145,'[2]DU LIEU'!A:E,5,0)</f>
        <v>4000000</v>
      </c>
      <c r="F145" s="31">
        <v>4000000</v>
      </c>
      <c r="G145" s="31">
        <f>F145-E145</f>
        <v>0</v>
      </c>
      <c r="H145" s="32" t="s">
        <v>2994</v>
      </c>
      <c r="I145" s="42"/>
      <c r="J145" s="29"/>
      <c r="K145" s="29"/>
    </row>
    <row r="146" spans="1:11">
      <c r="A146" s="44">
        <v>124</v>
      </c>
      <c r="B146" s="38">
        <v>42859</v>
      </c>
      <c r="C146" s="40">
        <v>402659</v>
      </c>
      <c r="D146" s="30" t="str">
        <f>VLOOKUP(C146,'[2]DU LIEU'!A:E,2,0)</f>
        <v>Đỗ Mai Hương</v>
      </c>
      <c r="E146" s="31">
        <f>VLOOKUP(C146,'[2]DU LIEU'!A:E,5,0)</f>
        <v>3600000</v>
      </c>
      <c r="F146" s="31">
        <v>3600000</v>
      </c>
      <c r="G146" s="31">
        <f>F146-E146</f>
        <v>0</v>
      </c>
      <c r="H146" s="32" t="s">
        <v>2995</v>
      </c>
      <c r="I146" s="42"/>
      <c r="J146" s="29"/>
      <c r="K146" s="29"/>
    </row>
    <row r="147" spans="1:11" ht="25.5">
      <c r="A147" s="44">
        <v>125</v>
      </c>
      <c r="B147" s="38">
        <v>42859</v>
      </c>
      <c r="C147" s="40">
        <v>402448</v>
      </c>
      <c r="D147" s="30" t="str">
        <f>VLOOKUP(C147,'[2]DU LIEU'!A:E,2,0)</f>
        <v>Lương Thị Phương Thảo</v>
      </c>
      <c r="E147" s="31">
        <f>VLOOKUP(C147,'[2]DU LIEU'!A:E,5,0)</f>
        <v>3600000</v>
      </c>
      <c r="F147" s="31">
        <v>3600000</v>
      </c>
      <c r="G147" s="31">
        <f>F147-E147</f>
        <v>0</v>
      </c>
      <c r="H147" s="32" t="s">
        <v>2996</v>
      </c>
      <c r="I147" s="42"/>
      <c r="J147" s="29"/>
      <c r="K147" s="29"/>
    </row>
    <row r="148" spans="1:11">
      <c r="A148" s="44">
        <v>126</v>
      </c>
      <c r="B148" s="38">
        <v>42859</v>
      </c>
      <c r="C148" s="40">
        <v>402421</v>
      </c>
      <c r="D148" s="30" t="str">
        <f>VLOOKUP(C148,'[2]DU LIEU'!A:E,2,0)</f>
        <v>Vũ Thanh Hương</v>
      </c>
      <c r="E148" s="31">
        <f>VLOOKUP(C148,'[2]DU LIEU'!A:E,5,0)</f>
        <v>3400000</v>
      </c>
      <c r="F148" s="31">
        <v>3400000</v>
      </c>
      <c r="G148" s="31">
        <f>F148-E148</f>
        <v>0</v>
      </c>
      <c r="H148" s="32" t="s">
        <v>2997</v>
      </c>
      <c r="I148" s="42"/>
      <c r="J148" s="29"/>
      <c r="K148" s="29"/>
    </row>
    <row r="149" spans="1:11" ht="25.5">
      <c r="A149" s="44">
        <v>127</v>
      </c>
      <c r="B149" s="38">
        <v>42859</v>
      </c>
      <c r="C149" s="40">
        <v>403031</v>
      </c>
      <c r="D149" s="30" t="str">
        <f>VLOOKUP(C149,'[2]DU LIEU'!A:E,2,0)</f>
        <v>Đỗ Huy Khôi</v>
      </c>
      <c r="E149" s="31">
        <f>VLOOKUP(C149,'[2]DU LIEU'!A:E,5,0)</f>
        <v>15300000</v>
      </c>
      <c r="F149" s="31">
        <v>15300000</v>
      </c>
      <c r="G149" s="31">
        <f>F149-E149</f>
        <v>0</v>
      </c>
      <c r="H149" s="32" t="s">
        <v>2998</v>
      </c>
      <c r="I149" s="42"/>
      <c r="J149" s="29"/>
      <c r="K149" s="29"/>
    </row>
    <row r="150" spans="1:11">
      <c r="A150" s="44">
        <v>128</v>
      </c>
      <c r="B150" s="38">
        <v>42859</v>
      </c>
      <c r="C150" s="40">
        <v>382122</v>
      </c>
      <c r="D150" s="30" t="str">
        <f>VLOOKUP(C150,'[2]DU LIEU'!A:E,2,0)</f>
        <v xml:space="preserve">Bùi Thị Yến  </v>
      </c>
      <c r="E150" s="31">
        <f>VLOOKUP(C150,'[2]DU LIEU'!A:E,5,0)</f>
        <v>2000000</v>
      </c>
      <c r="F150" s="31">
        <v>2000000</v>
      </c>
      <c r="G150" s="31">
        <f>F150-E150</f>
        <v>0</v>
      </c>
      <c r="H150" s="32" t="s">
        <v>2999</v>
      </c>
      <c r="I150" s="42"/>
      <c r="J150" s="29"/>
      <c r="K150" s="29"/>
    </row>
    <row r="151" spans="1:11">
      <c r="A151" s="44">
        <v>129</v>
      </c>
      <c r="B151" s="38">
        <v>42859</v>
      </c>
      <c r="C151" s="40">
        <v>390171</v>
      </c>
      <c r="D151" s="30" t="str">
        <f>VLOOKUP(C151,'[2]DU LIEU'!A:E,2,0)</f>
        <v xml:space="preserve">Ngô Thị Mai Thủy  </v>
      </c>
      <c r="E151" s="31">
        <f>VLOOKUP(C151,'[2]DU LIEU'!A:E,5,0)</f>
        <v>3800000</v>
      </c>
      <c r="F151" s="31">
        <v>3800000</v>
      </c>
      <c r="G151" s="31">
        <f>F151-E151</f>
        <v>0</v>
      </c>
      <c r="H151" s="32" t="s">
        <v>3000</v>
      </c>
      <c r="I151" s="42"/>
      <c r="J151" s="29"/>
      <c r="K151" s="29"/>
    </row>
    <row r="152" spans="1:11" ht="25.5">
      <c r="A152" s="44">
        <v>130</v>
      </c>
      <c r="B152" s="38">
        <v>42859</v>
      </c>
      <c r="C152" s="40">
        <v>393110</v>
      </c>
      <c r="D152" s="30" t="str">
        <f>VLOOKUP(C152,'[2]DU LIEU'!A:E,2,0)</f>
        <v xml:space="preserve">Nguyễn Nhật Mai  </v>
      </c>
      <c r="E152" s="31">
        <f>VLOOKUP(C152,'[2]DU LIEU'!A:E,5,0)</f>
        <v>3000000</v>
      </c>
      <c r="F152" s="31">
        <v>3000000</v>
      </c>
      <c r="G152" s="31">
        <f>F152-E152</f>
        <v>0</v>
      </c>
      <c r="H152" s="32" t="s">
        <v>3001</v>
      </c>
      <c r="I152" s="42"/>
      <c r="J152" s="29"/>
      <c r="K152" s="29"/>
    </row>
    <row r="153" spans="1:11" ht="25.5">
      <c r="A153" s="44">
        <v>131</v>
      </c>
      <c r="B153" s="38">
        <v>42859</v>
      </c>
      <c r="C153" s="40" t="s">
        <v>3198</v>
      </c>
      <c r="D153" s="30" t="str">
        <f>VLOOKUP(C153,'[2]DU LIEU'!A:E,2,0)</f>
        <v>Cao Mạnh Linh</v>
      </c>
      <c r="E153" s="31">
        <f>VLOOKUP(C153,'[2]DU LIEU'!A:E,5,0)</f>
        <v>19700000</v>
      </c>
      <c r="F153" s="31">
        <v>19700000</v>
      </c>
      <c r="G153" s="31">
        <f>F153-E153</f>
        <v>0</v>
      </c>
      <c r="H153" s="32" t="s">
        <v>3002</v>
      </c>
      <c r="I153" s="42"/>
      <c r="J153" s="29"/>
      <c r="K153" s="29"/>
    </row>
    <row r="154" spans="1:11">
      <c r="A154" s="44">
        <v>132</v>
      </c>
      <c r="B154" s="38">
        <v>42859</v>
      </c>
      <c r="C154" s="40">
        <v>392448</v>
      </c>
      <c r="D154" s="30" t="str">
        <f>VLOOKUP(C154,'[2]DU LIEU'!A:E,2,0)</f>
        <v xml:space="preserve">Tô Thị Phương Liên  </v>
      </c>
      <c r="E154" s="31">
        <f>VLOOKUP(C154,'[2]DU LIEU'!A:E,5,0)</f>
        <v>3000000</v>
      </c>
      <c r="F154" s="31">
        <v>3000000</v>
      </c>
      <c r="G154" s="31">
        <f>F154-E154</f>
        <v>0</v>
      </c>
      <c r="H154" s="32" t="s">
        <v>3003</v>
      </c>
      <c r="I154" s="42"/>
      <c r="J154" s="29"/>
      <c r="K154" s="29"/>
    </row>
    <row r="155" spans="1:11">
      <c r="A155" s="44">
        <v>133</v>
      </c>
      <c r="B155" s="38">
        <v>42859</v>
      </c>
      <c r="C155" s="40">
        <v>382133</v>
      </c>
      <c r="D155" s="30" t="str">
        <f>VLOOKUP(C155,'[2]DU LIEU'!A:E,2,0)</f>
        <v xml:space="preserve">Tự Thị Trang  </v>
      </c>
      <c r="E155" s="31">
        <f>VLOOKUP(C155,'[2]DU LIEU'!A:E,5,0)</f>
        <v>2000000</v>
      </c>
      <c r="F155" s="31">
        <v>2000000</v>
      </c>
      <c r="G155" s="31">
        <f>F155-E155</f>
        <v>0</v>
      </c>
      <c r="H155" s="32" t="s">
        <v>3004</v>
      </c>
      <c r="I155" s="42"/>
      <c r="J155" s="29"/>
      <c r="K155" s="29"/>
    </row>
    <row r="156" spans="1:11" ht="25.5">
      <c r="A156" s="44">
        <v>134</v>
      </c>
      <c r="B156" s="38">
        <v>42859</v>
      </c>
      <c r="C156" s="40">
        <v>402814</v>
      </c>
      <c r="D156" s="30" t="str">
        <f>VLOOKUP(C156,'[2]DU LIEU'!A:E,2,0)</f>
        <v>Lê Hồng Thắm</v>
      </c>
      <c r="E156" s="31">
        <f>VLOOKUP(C156,'[2]DU LIEU'!A:E,5,0)</f>
        <v>4000000</v>
      </c>
      <c r="F156" s="31">
        <v>4000000</v>
      </c>
      <c r="G156" s="31">
        <f>F156-E156</f>
        <v>0</v>
      </c>
      <c r="H156" s="32" t="s">
        <v>3005</v>
      </c>
      <c r="I156" s="42"/>
      <c r="J156" s="29"/>
      <c r="K156" s="29"/>
    </row>
    <row r="157" spans="1:11">
      <c r="A157" s="44">
        <v>135</v>
      </c>
      <c r="B157" s="38">
        <v>42859</v>
      </c>
      <c r="C157" s="40">
        <v>392871</v>
      </c>
      <c r="D157" s="30" t="str">
        <f>VLOOKUP(C157,'[2]DU LIEU'!A:E,2,0)</f>
        <v xml:space="preserve">Văn Ngọc Chinh  </v>
      </c>
      <c r="E157" s="31">
        <f>VLOOKUP(C157,'[2]DU LIEU'!A:E,5,0)</f>
        <v>3000000</v>
      </c>
      <c r="F157" s="31">
        <v>3000000</v>
      </c>
      <c r="G157" s="31">
        <f>F157-E157</f>
        <v>0</v>
      </c>
      <c r="H157" s="32" t="s">
        <v>3006</v>
      </c>
      <c r="I157" s="42"/>
      <c r="J157" s="29"/>
      <c r="K157" s="29"/>
    </row>
    <row r="158" spans="1:11" ht="25.5">
      <c r="A158" s="44">
        <v>136</v>
      </c>
      <c r="B158" s="38">
        <v>42859</v>
      </c>
      <c r="C158" s="40">
        <v>402850</v>
      </c>
      <c r="D158" s="30" t="str">
        <f>VLOOKUP(C158,'[2]DU LIEU'!A:E,2,0)</f>
        <v>Lang Thị Trang</v>
      </c>
      <c r="E158" s="31">
        <f>VLOOKUP(C158,'[2]DU LIEU'!A:E,5,0)</f>
        <v>1200000</v>
      </c>
      <c r="F158" s="31">
        <v>1200000</v>
      </c>
      <c r="G158" s="31">
        <f>F158-E158</f>
        <v>0</v>
      </c>
      <c r="H158" s="32" t="s">
        <v>3007</v>
      </c>
      <c r="I158" s="42"/>
      <c r="J158" s="29"/>
      <c r="K158" s="29"/>
    </row>
    <row r="159" spans="1:11">
      <c r="A159" s="44">
        <v>137</v>
      </c>
      <c r="B159" s="38">
        <v>42859</v>
      </c>
      <c r="C159" s="40">
        <v>403417</v>
      </c>
      <c r="D159" s="30" t="str">
        <f>VLOOKUP(C159,'[2]DU LIEU'!A:E,2,0)</f>
        <v>Nguyễn Thị Minh</v>
      </c>
      <c r="E159" s="31">
        <f>VLOOKUP(C159,'[2]DU LIEU'!A:E,5,0)</f>
        <v>2400000</v>
      </c>
      <c r="F159" s="31">
        <v>2400000</v>
      </c>
      <c r="G159" s="31">
        <f>F159-E159</f>
        <v>0</v>
      </c>
      <c r="H159" s="32" t="s">
        <v>3008</v>
      </c>
      <c r="I159" s="42"/>
      <c r="J159" s="29"/>
      <c r="K159" s="29"/>
    </row>
    <row r="160" spans="1:11">
      <c r="A160" s="44">
        <v>138</v>
      </c>
      <c r="B160" s="38">
        <v>42859</v>
      </c>
      <c r="C160" s="40">
        <v>391522</v>
      </c>
      <c r="D160" s="30" t="str">
        <f>VLOOKUP(C160,'[2]DU LIEU'!A:E,2,0)</f>
        <v xml:space="preserve">Đoàn Thị Thuý  </v>
      </c>
      <c r="E160" s="31">
        <f>VLOOKUP(C160,'[2]DU LIEU'!A:E,5,0)</f>
        <v>4000000</v>
      </c>
      <c r="F160" s="31">
        <v>4000000</v>
      </c>
      <c r="G160" s="31">
        <f>F160-E160</f>
        <v>0</v>
      </c>
      <c r="H160" s="32" t="s">
        <v>3009</v>
      </c>
      <c r="I160" s="42"/>
      <c r="J160" s="29"/>
      <c r="K160" s="29"/>
    </row>
    <row r="161" spans="1:11">
      <c r="A161" s="44">
        <v>139</v>
      </c>
      <c r="B161" s="38">
        <v>42859</v>
      </c>
      <c r="C161" s="40">
        <v>380134</v>
      </c>
      <c r="D161" s="30" t="str">
        <f>VLOOKUP(C161,'[2]DU LIEU'!A:E,2,0)</f>
        <v xml:space="preserve">Hoàng Thị Vy  </v>
      </c>
      <c r="E161" s="31">
        <f>VLOOKUP(C161,'[2]DU LIEU'!A:E,5,0)</f>
        <v>2600000</v>
      </c>
      <c r="F161" s="31">
        <v>2600000</v>
      </c>
      <c r="G161" s="31">
        <f>F161-E161</f>
        <v>0</v>
      </c>
      <c r="H161" s="32" t="s">
        <v>3010</v>
      </c>
      <c r="I161" s="42"/>
      <c r="J161" s="29"/>
      <c r="K161" s="29"/>
    </row>
    <row r="162" spans="1:11">
      <c r="A162" s="44">
        <v>140</v>
      </c>
      <c r="B162" s="38">
        <v>42859</v>
      </c>
      <c r="C162" s="40">
        <v>390257</v>
      </c>
      <c r="D162" s="30" t="str">
        <f>VLOOKUP(C162,'[2]DU LIEU'!A:E,2,0)</f>
        <v xml:space="preserve">Vũ Thị Thúy  </v>
      </c>
      <c r="E162" s="31">
        <f>VLOOKUP(C162,'[2]DU LIEU'!A:E,5,0)</f>
        <v>4000000</v>
      </c>
      <c r="F162" s="31">
        <v>4000000</v>
      </c>
      <c r="G162" s="31">
        <f>F162-E162</f>
        <v>0</v>
      </c>
      <c r="H162" s="32" t="s">
        <v>3011</v>
      </c>
      <c r="I162" s="42"/>
      <c r="J162" s="29"/>
      <c r="K162" s="29"/>
    </row>
    <row r="163" spans="1:11">
      <c r="A163" s="44">
        <v>141</v>
      </c>
      <c r="B163" s="38">
        <v>42859</v>
      </c>
      <c r="C163" s="40">
        <v>381312</v>
      </c>
      <c r="D163" s="30" t="str">
        <f>VLOOKUP(C163,'[2]DU LIEU'!A:E,2,0)</f>
        <v xml:space="preserve">Đàm Thị Mười Xoan  </v>
      </c>
      <c r="E163" s="31">
        <f>VLOOKUP(C163,'[2]DU LIEU'!A:E,5,0)</f>
        <v>1200000</v>
      </c>
      <c r="F163" s="31">
        <v>1200000</v>
      </c>
      <c r="G163" s="31">
        <f>F163-E163</f>
        <v>0</v>
      </c>
      <c r="H163" s="32" t="s">
        <v>3012</v>
      </c>
      <c r="I163" s="42"/>
      <c r="J163" s="29"/>
      <c r="K163" s="29"/>
    </row>
    <row r="164" spans="1:11">
      <c r="A164" s="44">
        <v>142</v>
      </c>
      <c r="B164" s="38">
        <v>42859</v>
      </c>
      <c r="C164" s="40">
        <v>402257</v>
      </c>
      <c r="D164" s="30" t="str">
        <f>VLOOKUP(C164,'[2]DU LIEU'!A:E,2,0)</f>
        <v>Nguyễn Thu Trang</v>
      </c>
      <c r="E164" s="31">
        <f>VLOOKUP(C164,'[2]DU LIEU'!A:E,5,0)</f>
        <v>4000000</v>
      </c>
      <c r="F164" s="31">
        <v>4000000</v>
      </c>
      <c r="G164" s="31">
        <f>F164-E164</f>
        <v>0</v>
      </c>
      <c r="H164" s="32" t="s">
        <v>3013</v>
      </c>
      <c r="I164" s="42"/>
      <c r="J164" s="29"/>
      <c r="K164" s="29"/>
    </row>
    <row r="165" spans="1:11">
      <c r="A165" s="44">
        <v>143</v>
      </c>
      <c r="B165" s="38">
        <v>42859</v>
      </c>
      <c r="C165" s="40">
        <v>400459</v>
      </c>
      <c r="D165" s="30" t="str">
        <f>VLOOKUP(C165,'[2]DU LIEU'!A:E,2,0)</f>
        <v>Hoàng Thị Loan</v>
      </c>
      <c r="E165" s="31">
        <f>VLOOKUP(C165,'[2]DU LIEU'!A:E,5,0)</f>
        <v>3400000</v>
      </c>
      <c r="F165" s="31">
        <v>3400000</v>
      </c>
      <c r="G165" s="31">
        <f>F165-E165</f>
        <v>0</v>
      </c>
      <c r="H165" s="32" t="s">
        <v>3014</v>
      </c>
      <c r="I165" s="42"/>
      <c r="J165" s="29"/>
      <c r="K165" s="29"/>
    </row>
    <row r="166" spans="1:11">
      <c r="A166" s="44">
        <v>144</v>
      </c>
      <c r="B166" s="38">
        <v>42859</v>
      </c>
      <c r="C166" s="40">
        <v>390436</v>
      </c>
      <c r="D166" s="30" t="str">
        <f>VLOOKUP(C166,'[2]DU LIEU'!A:E,2,0)</f>
        <v xml:space="preserve">Cao Thị Hồng Liên  </v>
      </c>
      <c r="E166" s="31">
        <f>VLOOKUP(C166,'[2]DU LIEU'!A:E,5,0)</f>
        <v>1260000</v>
      </c>
      <c r="F166" s="31">
        <v>1260000</v>
      </c>
      <c r="G166" s="31">
        <f>F166-E166</f>
        <v>0</v>
      </c>
      <c r="H166" s="32" t="s">
        <v>3015</v>
      </c>
      <c r="I166" s="42"/>
      <c r="J166" s="29"/>
      <c r="K166" s="29"/>
    </row>
    <row r="167" spans="1:11">
      <c r="A167" s="44">
        <v>145</v>
      </c>
      <c r="B167" s="38">
        <v>42859</v>
      </c>
      <c r="C167" s="40">
        <v>403353</v>
      </c>
      <c r="D167" s="30" t="str">
        <f>VLOOKUP(C167,'[2]DU LIEU'!A:E,2,0)</f>
        <v>Nguyễn Thị Nhung</v>
      </c>
      <c r="E167" s="31">
        <f>VLOOKUP(C167,'[2]DU LIEU'!A:E,5,0)</f>
        <v>17000000</v>
      </c>
      <c r="F167" s="31">
        <v>17000000</v>
      </c>
      <c r="G167" s="31">
        <f>F167-E167</f>
        <v>0</v>
      </c>
      <c r="H167" s="32" t="s">
        <v>3016</v>
      </c>
      <c r="I167" s="42"/>
      <c r="J167" s="29"/>
      <c r="K167" s="29"/>
    </row>
    <row r="168" spans="1:11">
      <c r="A168" s="44">
        <v>146</v>
      </c>
      <c r="B168" s="38">
        <v>42859</v>
      </c>
      <c r="C168" s="40">
        <v>382531</v>
      </c>
      <c r="D168" s="30" t="str">
        <f>VLOOKUP(C168,'[2]DU LIEU'!A:E,2,0)</f>
        <v xml:space="preserve">Đoàn Thị Lan  </v>
      </c>
      <c r="E168" s="31">
        <f>VLOOKUP(C168,'[2]DU LIEU'!A:E,5,0)</f>
        <v>2000000</v>
      </c>
      <c r="F168" s="31">
        <v>2000000</v>
      </c>
      <c r="G168" s="31">
        <f>F168-E168</f>
        <v>0</v>
      </c>
      <c r="H168" s="32" t="s">
        <v>3017</v>
      </c>
      <c r="I168" s="42"/>
      <c r="J168" s="29"/>
      <c r="K168" s="29"/>
    </row>
    <row r="169" spans="1:11">
      <c r="A169" s="44">
        <v>147</v>
      </c>
      <c r="B169" s="38">
        <v>42859</v>
      </c>
      <c r="C169" s="40">
        <v>391617</v>
      </c>
      <c r="D169" s="30" t="str">
        <f>VLOOKUP(C169,'[2]DU LIEU'!A:E,2,0)</f>
        <v xml:space="preserve">Nguyễn Văn Long  </v>
      </c>
      <c r="E169" s="31">
        <f>VLOOKUP(C169,'[2]DU LIEU'!A:E,5,0)</f>
        <v>4000000</v>
      </c>
      <c r="F169" s="31">
        <v>4000000</v>
      </c>
      <c r="G169" s="31">
        <f>F169-E169</f>
        <v>0</v>
      </c>
      <c r="H169" s="32" t="s">
        <v>3018</v>
      </c>
      <c r="I169" s="42"/>
      <c r="J169" s="29"/>
      <c r="K169" s="29"/>
    </row>
    <row r="170" spans="1:11">
      <c r="A170" s="44">
        <v>148</v>
      </c>
      <c r="B170" s="38">
        <v>42859</v>
      </c>
      <c r="C170" s="40">
        <v>401933</v>
      </c>
      <c r="D170" s="30" t="str">
        <f>VLOOKUP(C170,'[2]DU LIEU'!A:E,2,0)</f>
        <v>Chu Thị Quỳnh</v>
      </c>
      <c r="E170" s="31">
        <f>VLOOKUP(C170,'[2]DU LIEU'!A:E,5,0)</f>
        <v>4000000</v>
      </c>
      <c r="F170" s="31">
        <v>4000000</v>
      </c>
      <c r="G170" s="31">
        <f>F170-E170</f>
        <v>0</v>
      </c>
      <c r="H170" s="32" t="s">
        <v>3019</v>
      </c>
      <c r="I170" s="42"/>
      <c r="J170" s="29"/>
      <c r="K170" s="29"/>
    </row>
    <row r="171" spans="1:11">
      <c r="A171" s="44">
        <v>149</v>
      </c>
      <c r="B171" s="38">
        <v>42859</v>
      </c>
      <c r="C171" s="40">
        <v>400906</v>
      </c>
      <c r="D171" s="30" t="str">
        <f>VLOOKUP(C171,'[2]DU LIEU'!A:E,2,0)</f>
        <v>Lâm Quang An</v>
      </c>
      <c r="E171" s="31">
        <f>VLOOKUP(C171,'[2]DU LIEU'!A:E,5,0)</f>
        <v>3800000</v>
      </c>
      <c r="F171" s="31">
        <v>3800000</v>
      </c>
      <c r="G171" s="31">
        <f>F171-E171</f>
        <v>0</v>
      </c>
      <c r="H171" s="32" t="s">
        <v>3020</v>
      </c>
      <c r="I171" s="42"/>
      <c r="J171" s="29"/>
      <c r="K171" s="29"/>
    </row>
    <row r="172" spans="1:11">
      <c r="A172" s="44">
        <v>150</v>
      </c>
      <c r="B172" s="38">
        <v>42859</v>
      </c>
      <c r="C172" s="40">
        <v>382476</v>
      </c>
      <c r="D172" s="30" t="str">
        <f>VLOOKUP(C172,'[2]DU LIEU'!A:E,2,0)</f>
        <v xml:space="preserve">Phạm Phương Chi  </v>
      </c>
      <c r="E172" s="31">
        <f>VLOOKUP(C172,'[2]DU LIEU'!A:E,5,0)</f>
        <v>2000000</v>
      </c>
      <c r="F172" s="31">
        <v>2000000</v>
      </c>
      <c r="G172" s="31">
        <f>F172-E172</f>
        <v>0</v>
      </c>
      <c r="H172" s="32" t="s">
        <v>3021</v>
      </c>
      <c r="I172" s="42"/>
      <c r="J172" s="29"/>
      <c r="K172" s="29"/>
    </row>
    <row r="173" spans="1:11">
      <c r="A173" s="44">
        <v>151</v>
      </c>
      <c r="B173" s="38">
        <v>42859</v>
      </c>
      <c r="C173" s="40">
        <v>400912</v>
      </c>
      <c r="D173" s="30" t="str">
        <f>VLOOKUP(C173,'[2]DU LIEU'!A:E,2,0)</f>
        <v>Lê Gia Thịnh</v>
      </c>
      <c r="E173" s="31">
        <f>VLOOKUP(C173,'[2]DU LIEU'!A:E,5,0)</f>
        <v>3800000</v>
      </c>
      <c r="F173" s="31">
        <v>3800000</v>
      </c>
      <c r="G173" s="31">
        <f>F173-E173</f>
        <v>0</v>
      </c>
      <c r="H173" s="32" t="s">
        <v>3022</v>
      </c>
      <c r="I173" s="42"/>
      <c r="J173" s="29"/>
      <c r="K173" s="29"/>
    </row>
    <row r="174" spans="1:11">
      <c r="A174" s="44">
        <v>152</v>
      </c>
      <c r="B174" s="38">
        <v>42859</v>
      </c>
      <c r="C174" s="40">
        <v>391624</v>
      </c>
      <c r="D174" s="30" t="str">
        <f>VLOOKUP(C174,'[2]DU LIEU'!A:E,2,0)</f>
        <v xml:space="preserve">Cao Thị Hoài  </v>
      </c>
      <c r="E174" s="31">
        <f>VLOOKUP(C174,'[2]DU LIEU'!A:E,5,0)</f>
        <v>4000000</v>
      </c>
      <c r="F174" s="31">
        <v>4000000</v>
      </c>
      <c r="G174" s="31">
        <f>F174-E174</f>
        <v>0</v>
      </c>
      <c r="H174" s="32" t="s">
        <v>3023</v>
      </c>
      <c r="I174" s="42"/>
      <c r="J174" s="29"/>
      <c r="K174" s="29"/>
    </row>
    <row r="175" spans="1:11">
      <c r="A175" s="44">
        <v>153</v>
      </c>
      <c r="B175" s="38">
        <v>42859</v>
      </c>
      <c r="C175" s="40">
        <v>400626</v>
      </c>
      <c r="D175" s="30" t="str">
        <f>VLOOKUP(C175,'[2]DU LIEU'!A:E,2,0)</f>
        <v>Trần Thị Trang</v>
      </c>
      <c r="E175" s="31">
        <f>VLOOKUP(C175,'[2]DU LIEU'!A:E,5,0)</f>
        <v>3800000</v>
      </c>
      <c r="F175" s="31">
        <v>3800000</v>
      </c>
      <c r="G175" s="31">
        <f>F175-E175</f>
        <v>0</v>
      </c>
      <c r="H175" s="32" t="s">
        <v>3024</v>
      </c>
      <c r="I175" s="42"/>
      <c r="J175" s="29"/>
      <c r="K175" s="29"/>
    </row>
    <row r="176" spans="1:11">
      <c r="A176" s="44">
        <v>154</v>
      </c>
      <c r="B176" s="38">
        <v>42859</v>
      </c>
      <c r="C176" s="40">
        <v>380367</v>
      </c>
      <c r="D176" s="30" t="str">
        <f>VLOOKUP(C176,'[2]DU LIEU'!A:E,2,0)</f>
        <v xml:space="preserve">Lô Đức Doan  </v>
      </c>
      <c r="E176" s="31">
        <f>VLOOKUP(C176,'[2]DU LIEU'!A:E,5,0)</f>
        <v>2800000</v>
      </c>
      <c r="F176" s="31">
        <v>2800000</v>
      </c>
      <c r="G176" s="31">
        <f>F176-E176</f>
        <v>0</v>
      </c>
      <c r="H176" s="32" t="s">
        <v>3025</v>
      </c>
      <c r="I176" s="42"/>
      <c r="J176" s="29"/>
      <c r="K176" s="29"/>
    </row>
    <row r="177" spans="1:11">
      <c r="A177" s="44">
        <v>155</v>
      </c>
      <c r="B177" s="38">
        <v>42859</v>
      </c>
      <c r="C177" s="40">
        <v>392144</v>
      </c>
      <c r="D177" s="30" t="str">
        <f>VLOOKUP(C177,'[2]DU LIEU'!A:E,2,0)</f>
        <v xml:space="preserve">Lê Thị Ngân  </v>
      </c>
      <c r="E177" s="31">
        <f>VLOOKUP(C177,'[2]DU LIEU'!A:E,5,0)</f>
        <v>3800000</v>
      </c>
      <c r="F177" s="31">
        <v>3800000</v>
      </c>
      <c r="G177" s="31">
        <f>F177-E177</f>
        <v>0</v>
      </c>
      <c r="H177" s="32" t="s">
        <v>3026</v>
      </c>
      <c r="I177" s="42"/>
      <c r="J177" s="29"/>
      <c r="K177" s="29"/>
    </row>
    <row r="178" spans="1:11">
      <c r="A178" s="44">
        <v>156</v>
      </c>
      <c r="B178" s="38">
        <v>42859</v>
      </c>
      <c r="C178" s="40">
        <v>382126</v>
      </c>
      <c r="D178" s="30" t="str">
        <f>VLOOKUP(C178,'[2]DU LIEU'!A:E,2,0)</f>
        <v xml:space="preserve">Vi Thị Thanh Giang  </v>
      </c>
      <c r="E178" s="31">
        <f>VLOOKUP(C178,'[2]DU LIEU'!A:E,5,0)</f>
        <v>2000000</v>
      </c>
      <c r="F178" s="31">
        <v>2000000</v>
      </c>
      <c r="G178" s="31">
        <f>F178-E178</f>
        <v>0</v>
      </c>
      <c r="H178" s="32" t="s">
        <v>3027</v>
      </c>
      <c r="I178" s="42"/>
      <c r="J178" s="29"/>
      <c r="K178" s="29"/>
    </row>
    <row r="179" spans="1:11" ht="25.5">
      <c r="A179" s="44">
        <v>157</v>
      </c>
      <c r="B179" s="38">
        <v>42859</v>
      </c>
      <c r="C179" s="40">
        <v>391163</v>
      </c>
      <c r="D179" s="30" t="str">
        <f>VLOOKUP(C179,'[2]DU LIEU'!A:E,2,0)</f>
        <v xml:space="preserve">Nguyễn Viết Hoàng Sơn  </v>
      </c>
      <c r="E179" s="31">
        <f>VLOOKUP(C179,'[2]DU LIEU'!A:E,5,0)</f>
        <v>4000000</v>
      </c>
      <c r="F179" s="31">
        <v>4000000</v>
      </c>
      <c r="G179" s="31">
        <f>F179-E179</f>
        <v>0</v>
      </c>
      <c r="H179" s="32" t="s">
        <v>3028</v>
      </c>
      <c r="I179" s="42"/>
      <c r="J179" s="29"/>
      <c r="K179" s="29"/>
    </row>
    <row r="180" spans="1:11">
      <c r="A180" s="44">
        <v>158</v>
      </c>
      <c r="B180" s="38">
        <v>42859</v>
      </c>
      <c r="C180" s="40">
        <v>400932</v>
      </c>
      <c r="D180" s="30" t="str">
        <f>VLOOKUP(C180,'[2]DU LIEU'!A:E,2,0)</f>
        <v>Phạm Thu Huyền</v>
      </c>
      <c r="E180" s="31">
        <f>VLOOKUP(C180,'[2]DU LIEU'!A:E,5,0)</f>
        <v>3800000</v>
      </c>
      <c r="F180" s="31">
        <v>3800000</v>
      </c>
      <c r="G180" s="31">
        <f>F180-E180</f>
        <v>0</v>
      </c>
      <c r="H180" s="32" t="s">
        <v>3029</v>
      </c>
      <c r="I180" s="42"/>
      <c r="J180" s="29"/>
      <c r="K180" s="29"/>
    </row>
    <row r="181" spans="1:11" ht="25.5">
      <c r="A181" s="44">
        <v>159</v>
      </c>
      <c r="B181" s="38">
        <v>42859</v>
      </c>
      <c r="C181" s="40">
        <v>370566</v>
      </c>
      <c r="D181" s="30" t="str">
        <f>VLOOKUP(C181,'[2]DU LIEU'!A:E,2,0)</f>
        <v xml:space="preserve">Lê Thị Diệu Linh  </v>
      </c>
      <c r="E181" s="31">
        <f>VLOOKUP(C181,'[2]DU LIEU'!A:E,5,0)</f>
        <v>1600000</v>
      </c>
      <c r="F181" s="31">
        <v>1600000</v>
      </c>
      <c r="G181" s="31">
        <f>F181-E181</f>
        <v>0</v>
      </c>
      <c r="H181" s="32" t="s">
        <v>3030</v>
      </c>
      <c r="I181" s="42"/>
      <c r="J181" s="29"/>
      <c r="K181" s="29"/>
    </row>
    <row r="182" spans="1:11" ht="25.5">
      <c r="A182" s="44">
        <v>160</v>
      </c>
      <c r="B182" s="38">
        <v>42859</v>
      </c>
      <c r="C182" s="40">
        <v>382106</v>
      </c>
      <c r="D182" s="30" t="str">
        <f>VLOOKUP(C182,'[2]DU LIEU'!A:E,2,0)</f>
        <v xml:space="preserve">Trịnh Huyền Linh  </v>
      </c>
      <c r="E182" s="31">
        <f>VLOOKUP(C182,'[2]DU LIEU'!A:E,5,0)</f>
        <v>2600000</v>
      </c>
      <c r="F182" s="31">
        <v>2600000</v>
      </c>
      <c r="G182" s="31">
        <f>F182-E182</f>
        <v>0</v>
      </c>
      <c r="H182" s="32" t="s">
        <v>3031</v>
      </c>
      <c r="I182" s="42"/>
      <c r="J182" s="29"/>
      <c r="K182" s="29"/>
    </row>
    <row r="183" spans="1:11">
      <c r="A183" s="44">
        <v>161</v>
      </c>
      <c r="B183" s="38">
        <v>42859</v>
      </c>
      <c r="C183" s="40">
        <v>392433</v>
      </c>
      <c r="D183" s="30" t="str">
        <f>VLOOKUP(C183,'[2]DU LIEU'!A:E,2,0)</f>
        <v xml:space="preserve">Phạm Thị Thuý  </v>
      </c>
      <c r="E183" s="31">
        <f>VLOOKUP(C183,'[2]DU LIEU'!A:E,5,0)</f>
        <v>3000000</v>
      </c>
      <c r="F183" s="31">
        <v>3000000</v>
      </c>
      <c r="G183" s="31">
        <f>F183-E183</f>
        <v>0</v>
      </c>
      <c r="H183" s="32" t="s">
        <v>3032</v>
      </c>
      <c r="I183" s="42"/>
      <c r="J183" s="29"/>
      <c r="K183" s="29"/>
    </row>
    <row r="184" spans="1:11">
      <c r="A184" s="44">
        <v>162</v>
      </c>
      <c r="B184" s="38">
        <v>42859</v>
      </c>
      <c r="C184" s="40">
        <v>391152</v>
      </c>
      <c r="D184" s="30" t="str">
        <f>VLOOKUP(C184,'[2]DU LIEU'!A:E,2,0)</f>
        <v xml:space="preserve">Lê Thị Khánh Huyền  </v>
      </c>
      <c r="E184" s="31">
        <f>VLOOKUP(C184,'[2]DU LIEU'!A:E,5,0)</f>
        <v>4400000</v>
      </c>
      <c r="F184" s="31">
        <v>4400000</v>
      </c>
      <c r="G184" s="31">
        <f>F184-E184</f>
        <v>0</v>
      </c>
      <c r="H184" s="32" t="s">
        <v>3033</v>
      </c>
      <c r="I184" s="42"/>
      <c r="J184" s="29"/>
      <c r="K184" s="29"/>
    </row>
    <row r="185" spans="1:11" ht="25.5">
      <c r="A185" s="44">
        <v>163</v>
      </c>
      <c r="B185" s="38">
        <v>42859</v>
      </c>
      <c r="C185" s="40">
        <v>392604</v>
      </c>
      <c r="D185" s="30" t="str">
        <f>VLOOKUP(C185,'[2]DU LIEU'!A:E,2,0)</f>
        <v xml:space="preserve">Đào Văn Lương  </v>
      </c>
      <c r="E185" s="31">
        <f>VLOOKUP(C185,'[2]DU LIEU'!A:E,5,0)</f>
        <v>3000000</v>
      </c>
      <c r="F185" s="31">
        <v>3000000</v>
      </c>
      <c r="G185" s="31">
        <f>F185-E185</f>
        <v>0</v>
      </c>
      <c r="H185" s="32" t="s">
        <v>3034</v>
      </c>
      <c r="I185" s="42"/>
      <c r="J185" s="29"/>
      <c r="K185" s="29"/>
    </row>
    <row r="186" spans="1:11">
      <c r="A186" s="44">
        <v>164</v>
      </c>
      <c r="B186" s="38">
        <v>42859</v>
      </c>
      <c r="C186" s="40">
        <v>392333</v>
      </c>
      <c r="D186" s="30" t="str">
        <f>VLOOKUP(C186,'[2]DU LIEU'!A:E,2,0)</f>
        <v xml:space="preserve">Nguyễn Thị Ngọc Thành  </v>
      </c>
      <c r="E186" s="31">
        <f>VLOOKUP(C186,'[2]DU LIEU'!A:E,5,0)</f>
        <v>3000000</v>
      </c>
      <c r="F186" s="31">
        <v>3000000</v>
      </c>
      <c r="G186" s="31">
        <f>F186-E186</f>
        <v>0</v>
      </c>
      <c r="H186" s="32" t="s">
        <v>3035</v>
      </c>
      <c r="I186" s="42"/>
      <c r="J186" s="29"/>
      <c r="K186" s="29"/>
    </row>
    <row r="187" spans="1:11" ht="25.5">
      <c r="A187" s="44">
        <v>165</v>
      </c>
      <c r="B187" s="38">
        <v>42859</v>
      </c>
      <c r="C187" s="40">
        <v>400621</v>
      </c>
      <c r="D187" s="30" t="str">
        <f>VLOOKUP(C187,'[2]DU LIEU'!A:E,2,0)</f>
        <v>Trần Ngọc Minh</v>
      </c>
      <c r="E187" s="31">
        <f>VLOOKUP(C187,'[2]DU LIEU'!A:E,5,0)</f>
        <v>3600000</v>
      </c>
      <c r="F187" s="31">
        <v>3600000</v>
      </c>
      <c r="G187" s="31">
        <f>F187-E187</f>
        <v>0</v>
      </c>
      <c r="H187" s="32" t="s">
        <v>3037</v>
      </c>
      <c r="I187" s="42"/>
      <c r="J187" s="29"/>
      <c r="K187" s="29"/>
    </row>
    <row r="188" spans="1:11">
      <c r="A188" s="44">
        <v>166</v>
      </c>
      <c r="B188" s="38">
        <v>42859</v>
      </c>
      <c r="C188" s="40">
        <v>400756</v>
      </c>
      <c r="D188" s="30" t="str">
        <f>VLOOKUP(C188,'[2]DU LIEU'!A:E,2,0)</f>
        <v>Nguyễn Thị Giang</v>
      </c>
      <c r="E188" s="31">
        <f>VLOOKUP(C188,'[2]DU LIEU'!A:E,5,0)</f>
        <v>3800000</v>
      </c>
      <c r="F188" s="31">
        <v>3800000</v>
      </c>
      <c r="G188" s="31">
        <f>F188-E188</f>
        <v>0</v>
      </c>
      <c r="H188" s="32" t="s">
        <v>3038</v>
      </c>
      <c r="I188" s="42"/>
      <c r="J188" s="29"/>
      <c r="K188" s="29"/>
    </row>
    <row r="189" spans="1:11">
      <c r="A189" s="44">
        <v>167</v>
      </c>
      <c r="B189" s="38">
        <v>42859</v>
      </c>
      <c r="C189" s="40">
        <v>403314</v>
      </c>
      <c r="D189" s="30" t="str">
        <f>VLOOKUP(C189,'[2]DU LIEU'!A:E,2,0)</f>
        <v>Cao Văn Nguyên</v>
      </c>
      <c r="E189" s="31">
        <f>VLOOKUP(C189,'[2]DU LIEU'!A:E,5,0)</f>
        <v>2400000</v>
      </c>
      <c r="F189" s="31">
        <v>2400000</v>
      </c>
      <c r="G189" s="31">
        <f>F189-E189</f>
        <v>0</v>
      </c>
      <c r="H189" s="32" t="s">
        <v>3039</v>
      </c>
      <c r="I189" s="42"/>
      <c r="J189" s="29"/>
      <c r="K189" s="29"/>
    </row>
    <row r="190" spans="1:11">
      <c r="A190" s="44">
        <v>168</v>
      </c>
      <c r="B190" s="38">
        <v>42859</v>
      </c>
      <c r="C190" s="40">
        <v>401672</v>
      </c>
      <c r="D190" s="30" t="str">
        <f>VLOOKUP(C190,'[2]DU LIEU'!A:E,2,0)</f>
        <v>Chu Thị Oanh</v>
      </c>
      <c r="E190" s="31">
        <f>VLOOKUP(C190,'[2]DU LIEU'!A:E,5,0)</f>
        <v>3400000</v>
      </c>
      <c r="F190" s="31">
        <v>3400000</v>
      </c>
      <c r="G190" s="31">
        <f>F190-E190</f>
        <v>0</v>
      </c>
      <c r="H190" s="32" t="s">
        <v>3040</v>
      </c>
      <c r="I190" s="42"/>
      <c r="J190" s="29"/>
      <c r="K190" s="29"/>
    </row>
    <row r="191" spans="1:11">
      <c r="A191" s="44">
        <v>169</v>
      </c>
      <c r="B191" s="38">
        <v>42859</v>
      </c>
      <c r="C191" s="40">
        <v>404030</v>
      </c>
      <c r="D191" s="30" t="str">
        <f>VLOOKUP(C191,'[2]DU LIEU'!A:E,2,0)</f>
        <v>Thái Phương Thảo</v>
      </c>
      <c r="E191" s="31">
        <f>VLOOKUP(C191,'[2]DU LIEU'!A:E,5,0)</f>
        <v>6400000</v>
      </c>
      <c r="F191" s="31">
        <v>6400000</v>
      </c>
      <c r="G191" s="31">
        <f>F191-E191</f>
        <v>0</v>
      </c>
      <c r="H191" s="32" t="s">
        <v>3041</v>
      </c>
      <c r="I191" s="42"/>
      <c r="J191" s="29"/>
      <c r="K191" s="29"/>
    </row>
    <row r="192" spans="1:11">
      <c r="A192" s="44">
        <v>170</v>
      </c>
      <c r="B192" s="38">
        <v>42859</v>
      </c>
      <c r="C192" s="40">
        <v>401112</v>
      </c>
      <c r="D192" s="30" t="str">
        <f>VLOOKUP(C192,'[2]DU LIEU'!A:E,2,0)</f>
        <v>Bùi Quốc Cường</v>
      </c>
      <c r="E192" s="31">
        <f>VLOOKUP(C192,'[2]DU LIEU'!A:E,5,0)</f>
        <v>4000000</v>
      </c>
      <c r="F192" s="31">
        <v>4000000</v>
      </c>
      <c r="G192" s="31">
        <f>F192-E192</f>
        <v>0</v>
      </c>
      <c r="H192" s="32" t="s">
        <v>3042</v>
      </c>
      <c r="I192" s="42"/>
      <c r="J192" s="29"/>
      <c r="K192" s="29"/>
    </row>
    <row r="193" spans="1:11" ht="25.5">
      <c r="A193" s="44">
        <v>171</v>
      </c>
      <c r="B193" s="38">
        <v>42859</v>
      </c>
      <c r="C193" s="40">
        <v>391024</v>
      </c>
      <c r="D193" s="30" t="str">
        <f>VLOOKUP(C193,'[2]DU LIEU'!A:E,2,0)</f>
        <v xml:space="preserve">Nguyễn Văn Hoàn  </v>
      </c>
      <c r="E193" s="31">
        <f>VLOOKUP(C193,'[2]DU LIEU'!A:E,5,0)</f>
        <v>3800000</v>
      </c>
      <c r="F193" s="31">
        <v>3800000</v>
      </c>
      <c r="G193" s="31">
        <f>F193-E193</f>
        <v>0</v>
      </c>
      <c r="H193" s="32" t="s">
        <v>3044</v>
      </c>
      <c r="I193" s="42"/>
      <c r="J193" s="29"/>
      <c r="K193" s="29"/>
    </row>
    <row r="194" spans="1:11" ht="25.5">
      <c r="A194" s="44">
        <v>172</v>
      </c>
      <c r="B194" s="38">
        <v>42859</v>
      </c>
      <c r="C194" s="40">
        <v>402028</v>
      </c>
      <c r="D194" s="30" t="str">
        <f>VLOOKUP(C194,'[2]DU LIEU'!A:E,2,0)</f>
        <v>Nguyễn Nhật Đức</v>
      </c>
      <c r="E194" s="31">
        <f>VLOOKUP(C194,'[2]DU LIEU'!A:E,5,0)</f>
        <v>4000000</v>
      </c>
      <c r="F194" s="31">
        <v>4000000</v>
      </c>
      <c r="G194" s="31">
        <f>F194-E194</f>
        <v>0</v>
      </c>
      <c r="H194" s="32" t="s">
        <v>3045</v>
      </c>
      <c r="I194" s="42"/>
      <c r="J194" s="29"/>
      <c r="K194" s="29"/>
    </row>
    <row r="195" spans="1:11" ht="25.5">
      <c r="A195" s="44">
        <v>173</v>
      </c>
      <c r="B195" s="38">
        <v>42859</v>
      </c>
      <c r="C195" s="40">
        <v>382343</v>
      </c>
      <c r="D195" s="30" t="str">
        <f>VLOOKUP(C195,'[2]DU LIEU'!A:E,2,0)</f>
        <v xml:space="preserve">Đào Thị Thuỷ Anh  </v>
      </c>
      <c r="E195" s="31">
        <f>VLOOKUP(C195,'[2]DU LIEU'!A:E,5,0)</f>
        <v>2000000</v>
      </c>
      <c r="F195" s="31">
        <v>2000000</v>
      </c>
      <c r="G195" s="31">
        <f>F195-E195</f>
        <v>0</v>
      </c>
      <c r="H195" s="32" t="s">
        <v>3046</v>
      </c>
      <c r="I195" s="42"/>
      <c r="J195" s="29"/>
      <c r="K195" s="29"/>
    </row>
    <row r="196" spans="1:11">
      <c r="A196" s="44">
        <v>174</v>
      </c>
      <c r="B196" s="38">
        <v>42859</v>
      </c>
      <c r="C196" s="40">
        <v>382626</v>
      </c>
      <c r="D196" s="30" t="str">
        <f>VLOOKUP(C196,'[2]DU LIEU'!A:E,2,0)</f>
        <v xml:space="preserve">Nguyễn Trung Anh  </v>
      </c>
      <c r="E196" s="31">
        <f>VLOOKUP(C196,'[2]DU LIEU'!A:E,5,0)</f>
        <v>2000000</v>
      </c>
      <c r="F196" s="31">
        <v>2000000</v>
      </c>
      <c r="G196" s="31">
        <f>F196-E196</f>
        <v>0</v>
      </c>
      <c r="H196" s="32" t="s">
        <v>3047</v>
      </c>
      <c r="I196" s="42"/>
      <c r="J196" s="29"/>
      <c r="K196" s="29"/>
    </row>
    <row r="197" spans="1:11" ht="25.5">
      <c r="A197" s="44">
        <v>175</v>
      </c>
      <c r="B197" s="38">
        <v>42859</v>
      </c>
      <c r="C197" s="40">
        <v>400419</v>
      </c>
      <c r="D197" s="30" t="str">
        <f>VLOOKUP(C197,'[2]DU LIEU'!A:E,2,0)</f>
        <v>Nguyễn Thanh Quý</v>
      </c>
      <c r="E197" s="31">
        <f>VLOOKUP(C197,'[2]DU LIEU'!A:E,5,0)</f>
        <v>3800000</v>
      </c>
      <c r="F197" s="31">
        <v>3800000</v>
      </c>
      <c r="G197" s="31">
        <f>F197-E197</f>
        <v>0</v>
      </c>
      <c r="H197" s="32" t="s">
        <v>3048</v>
      </c>
      <c r="I197" s="42"/>
      <c r="J197" s="29"/>
      <c r="K197" s="29"/>
    </row>
    <row r="198" spans="1:11" ht="25.5">
      <c r="A198" s="44">
        <v>176</v>
      </c>
      <c r="B198" s="38">
        <v>42859</v>
      </c>
      <c r="C198" s="40">
        <v>390126</v>
      </c>
      <c r="D198" s="30" t="str">
        <f>VLOOKUP(C198,'[2]DU LIEU'!A:E,2,0)</f>
        <v xml:space="preserve">Nguyễn Quỳnh Mỹ  </v>
      </c>
      <c r="E198" s="31">
        <f>VLOOKUP(C198,'[2]DU LIEU'!A:E,5,0)</f>
        <v>3600000</v>
      </c>
      <c r="F198" s="31">
        <v>3600000</v>
      </c>
      <c r="G198" s="31">
        <f>F198-E198</f>
        <v>0</v>
      </c>
      <c r="H198" s="32" t="s">
        <v>3049</v>
      </c>
      <c r="I198" s="42"/>
      <c r="J198" s="29"/>
      <c r="K198" s="29"/>
    </row>
    <row r="199" spans="1:11" ht="25.5">
      <c r="A199" s="44">
        <v>177</v>
      </c>
      <c r="B199" s="38">
        <v>42859</v>
      </c>
      <c r="C199" s="40">
        <v>400401</v>
      </c>
      <c r="D199" s="30" t="str">
        <f>VLOOKUP(C199,'[2]DU LIEU'!A:E,2,0)</f>
        <v>Mai Thị Hải Yến</v>
      </c>
      <c r="E199" s="31">
        <f>VLOOKUP(C199,'[2]DU LIEU'!A:E,5,0)</f>
        <v>3800000</v>
      </c>
      <c r="F199" s="31">
        <v>3800000</v>
      </c>
      <c r="G199" s="31">
        <f>F199-E199</f>
        <v>0</v>
      </c>
      <c r="H199" s="32" t="s">
        <v>3050</v>
      </c>
      <c r="I199" s="42"/>
      <c r="J199" s="29"/>
      <c r="K199" s="29"/>
    </row>
    <row r="200" spans="1:11">
      <c r="A200" s="44">
        <v>178</v>
      </c>
      <c r="B200" s="38">
        <v>42859</v>
      </c>
      <c r="C200" s="40">
        <v>391927</v>
      </c>
      <c r="D200" s="30" t="str">
        <f>VLOOKUP(C200,'[2]DU LIEU'!A:E,2,0)</f>
        <v xml:space="preserve">Hà Thị Diệu Nhung  </v>
      </c>
      <c r="E200" s="31">
        <f>VLOOKUP(C200,'[2]DU LIEU'!A:E,5,0)</f>
        <v>3800000</v>
      </c>
      <c r="F200" s="31">
        <v>3800000</v>
      </c>
      <c r="G200" s="31">
        <f>F200-E200</f>
        <v>0</v>
      </c>
      <c r="H200" s="32" t="s">
        <v>3051</v>
      </c>
      <c r="I200" s="42"/>
      <c r="J200" s="29"/>
      <c r="K200" s="29"/>
    </row>
    <row r="201" spans="1:11">
      <c r="A201" s="44">
        <v>179</v>
      </c>
      <c r="B201" s="38">
        <v>42859</v>
      </c>
      <c r="C201" s="40">
        <v>391937</v>
      </c>
      <c r="D201" s="30" t="str">
        <f>VLOOKUP(C201,'[2]DU LIEU'!A:E,2,0)</f>
        <v xml:space="preserve">Hoàng Thị Linh  </v>
      </c>
      <c r="E201" s="31">
        <f>VLOOKUP(C201,'[2]DU LIEU'!A:E,5,0)</f>
        <v>3800000</v>
      </c>
      <c r="F201" s="31">
        <v>3800000</v>
      </c>
      <c r="G201" s="31">
        <f>F201-E201</f>
        <v>0</v>
      </c>
      <c r="H201" s="32" t="s">
        <v>3052</v>
      </c>
      <c r="I201" s="42"/>
      <c r="J201" s="29"/>
      <c r="K201" s="29"/>
    </row>
    <row r="202" spans="1:11">
      <c r="A202" s="44">
        <v>180</v>
      </c>
      <c r="B202" s="38">
        <v>42859</v>
      </c>
      <c r="C202" s="40">
        <v>392125</v>
      </c>
      <c r="D202" s="30" t="str">
        <f>VLOOKUP(C202,'[2]DU LIEU'!A:E,2,0)</f>
        <v xml:space="preserve">Nguyễn Thị Thu Trang  </v>
      </c>
      <c r="E202" s="31">
        <f>VLOOKUP(C202,'[2]DU LIEU'!A:E,5,0)</f>
        <v>3800000</v>
      </c>
      <c r="F202" s="31">
        <v>3800000</v>
      </c>
      <c r="G202" s="31">
        <f>F202-E202</f>
        <v>0</v>
      </c>
      <c r="H202" s="32" t="s">
        <v>3053</v>
      </c>
      <c r="I202" s="42"/>
      <c r="J202" s="29"/>
      <c r="K202" s="29"/>
    </row>
    <row r="203" spans="1:11">
      <c r="A203" s="44">
        <v>181</v>
      </c>
      <c r="B203" s="38">
        <v>42859</v>
      </c>
      <c r="C203" s="40">
        <v>403566</v>
      </c>
      <c r="D203" s="30" t="str">
        <f>VLOOKUP(C203,'[2]DU LIEU'!A:E,2,0)</f>
        <v>Bùi Thị Hải Anh</v>
      </c>
      <c r="E203" s="31">
        <f>VLOOKUP(C203,'[2]DU LIEU'!A:E,5,0)</f>
        <v>2400000</v>
      </c>
      <c r="F203" s="31">
        <v>2400000</v>
      </c>
      <c r="G203" s="31">
        <f>F203-E203</f>
        <v>0</v>
      </c>
      <c r="H203" s="32" t="s">
        <v>3054</v>
      </c>
      <c r="I203" s="42"/>
      <c r="J203" s="29"/>
      <c r="K203" s="29"/>
    </row>
    <row r="204" spans="1:11">
      <c r="A204" s="44">
        <v>182</v>
      </c>
      <c r="B204" s="38">
        <v>42859</v>
      </c>
      <c r="C204" s="40">
        <v>402715</v>
      </c>
      <c r="D204" s="30" t="str">
        <f>VLOOKUP(C204,'[2]DU LIEU'!A:E,2,0)</f>
        <v>Đào Huy Hậu</v>
      </c>
      <c r="E204" s="31">
        <f>VLOOKUP(C204,'[2]DU LIEU'!A:E,5,0)</f>
        <v>3800000</v>
      </c>
      <c r="F204" s="31">
        <v>3800000</v>
      </c>
      <c r="G204" s="31">
        <f>F204-E204</f>
        <v>0</v>
      </c>
      <c r="H204" s="32" t="s">
        <v>3055</v>
      </c>
      <c r="I204" s="42"/>
      <c r="J204" s="29"/>
      <c r="K204" s="29"/>
    </row>
    <row r="205" spans="1:11">
      <c r="A205" s="44">
        <v>183</v>
      </c>
      <c r="B205" s="38">
        <v>42859</v>
      </c>
      <c r="C205" s="40">
        <v>382706</v>
      </c>
      <c r="D205" s="30" t="str">
        <f>VLOOKUP(C205,'[2]DU LIEU'!A:E,2,0)</f>
        <v xml:space="preserve">Đặng Thu Hà  </v>
      </c>
      <c r="E205" s="31">
        <f>VLOOKUP(C205,'[2]DU LIEU'!A:E,5,0)</f>
        <v>2400000</v>
      </c>
      <c r="F205" s="31">
        <v>2400000</v>
      </c>
      <c r="G205" s="31">
        <f>F205-E205</f>
        <v>0</v>
      </c>
      <c r="H205" s="32" t="s">
        <v>3056</v>
      </c>
      <c r="I205" s="42"/>
      <c r="J205" s="29"/>
      <c r="K205" s="29"/>
    </row>
    <row r="206" spans="1:11">
      <c r="A206" s="44">
        <v>184</v>
      </c>
      <c r="B206" s="38">
        <v>42859</v>
      </c>
      <c r="C206" s="40">
        <v>403271</v>
      </c>
      <c r="D206" s="30" t="str">
        <f>VLOOKUP(C206,'[2]DU LIEU'!A:E,2,0)</f>
        <v>Phạm Thị Huyền</v>
      </c>
      <c r="E206" s="31">
        <f>VLOOKUP(C206,'[2]DU LIEU'!A:E,5,0)</f>
        <v>2400000</v>
      </c>
      <c r="F206" s="31">
        <v>2400000</v>
      </c>
      <c r="G206" s="31">
        <f>F206-E206</f>
        <v>0</v>
      </c>
      <c r="H206" s="32" t="s">
        <v>3057</v>
      </c>
      <c r="I206" s="42"/>
      <c r="J206" s="29"/>
      <c r="K206" s="29"/>
    </row>
    <row r="207" spans="1:11">
      <c r="A207" s="44">
        <v>185</v>
      </c>
      <c r="B207" s="38">
        <v>42859</v>
      </c>
      <c r="C207" s="40">
        <v>403268</v>
      </c>
      <c r="D207" s="30" t="str">
        <f>VLOOKUP(C207,'[2]DU LIEU'!A:E,2,0)</f>
        <v>Triệu Thị Lẩy</v>
      </c>
      <c r="E207" s="31">
        <f>VLOOKUP(C207,'[2]DU LIEU'!A:E,5,0)</f>
        <v>720000</v>
      </c>
      <c r="F207" s="31">
        <v>720000</v>
      </c>
      <c r="G207" s="31">
        <f>F207-E207</f>
        <v>0</v>
      </c>
      <c r="H207" s="32" t="s">
        <v>3058</v>
      </c>
      <c r="I207" s="42"/>
      <c r="J207" s="29"/>
      <c r="K207" s="29"/>
    </row>
    <row r="208" spans="1:11">
      <c r="A208" s="44">
        <v>186</v>
      </c>
      <c r="B208" s="38">
        <v>42859</v>
      </c>
      <c r="C208" s="40">
        <v>402116</v>
      </c>
      <c r="D208" s="30" t="str">
        <f>VLOOKUP(C208,'[2]DU LIEU'!A:E,2,0)</f>
        <v>Trần Văn Đức</v>
      </c>
      <c r="E208" s="31">
        <f>VLOOKUP(C208,'[2]DU LIEU'!A:E,5,0)</f>
        <v>3000000</v>
      </c>
      <c r="F208" s="31">
        <v>3000000</v>
      </c>
      <c r="G208" s="31">
        <f>F208-E208</f>
        <v>0</v>
      </c>
      <c r="H208" s="32" t="s">
        <v>3059</v>
      </c>
      <c r="I208" s="42"/>
      <c r="J208" s="29"/>
      <c r="K208" s="29"/>
    </row>
    <row r="209" spans="1:11">
      <c r="A209" s="44">
        <v>187</v>
      </c>
      <c r="B209" s="38">
        <v>42859</v>
      </c>
      <c r="C209" s="40">
        <v>390119</v>
      </c>
      <c r="D209" s="30" t="str">
        <f>VLOOKUP(C209,'[2]DU LIEU'!A:E,2,0)</f>
        <v xml:space="preserve">Cầm Hoàng Anh  </v>
      </c>
      <c r="E209" s="31">
        <f>VLOOKUP(C209,'[2]DU LIEU'!A:E,5,0)</f>
        <v>3800000</v>
      </c>
      <c r="F209" s="31">
        <v>3800000</v>
      </c>
      <c r="G209" s="31">
        <f>F209-E209</f>
        <v>0</v>
      </c>
      <c r="H209" s="32" t="s">
        <v>3060</v>
      </c>
      <c r="I209" s="42"/>
      <c r="J209" s="29"/>
      <c r="K209" s="29"/>
    </row>
    <row r="210" spans="1:11">
      <c r="A210" s="44">
        <v>188</v>
      </c>
      <c r="B210" s="38">
        <v>42859</v>
      </c>
      <c r="C210" s="40">
        <v>391309</v>
      </c>
      <c r="D210" s="30" t="str">
        <f>VLOOKUP(C210,'[2]DU LIEU'!A:E,2,0)</f>
        <v xml:space="preserve">Hứa Thị Kim Oanh  </v>
      </c>
      <c r="E210" s="31">
        <f>VLOOKUP(C210,'[2]DU LIEU'!A:E,5,0)</f>
        <v>1140000</v>
      </c>
      <c r="F210" s="31">
        <v>1140000</v>
      </c>
      <c r="G210" s="31">
        <f>F210-E210</f>
        <v>0</v>
      </c>
      <c r="H210" s="32" t="s">
        <v>3061</v>
      </c>
      <c r="I210" s="42"/>
      <c r="J210" s="29"/>
      <c r="K210" s="29"/>
    </row>
    <row r="211" spans="1:11">
      <c r="A211" s="44">
        <v>189</v>
      </c>
      <c r="B211" s="38">
        <v>42859</v>
      </c>
      <c r="C211" s="40">
        <v>391301</v>
      </c>
      <c r="D211" s="30" t="str">
        <f>VLOOKUP(C211,'[2]DU LIEU'!A:E,2,0)</f>
        <v xml:space="preserve">Mai Diễm Linh  </v>
      </c>
      <c r="E211" s="31">
        <f>VLOOKUP(C211,'[2]DU LIEU'!A:E,5,0)</f>
        <v>1140000</v>
      </c>
      <c r="F211" s="31">
        <v>1140000</v>
      </c>
      <c r="G211" s="31">
        <f>F211-E211</f>
        <v>0</v>
      </c>
      <c r="H211" s="32" t="s">
        <v>3062</v>
      </c>
      <c r="I211" s="42"/>
      <c r="J211" s="29"/>
      <c r="K211" s="29"/>
    </row>
    <row r="212" spans="1:11">
      <c r="A212" s="44">
        <v>190</v>
      </c>
      <c r="B212" s="38">
        <v>42859</v>
      </c>
      <c r="C212" s="40">
        <v>393142</v>
      </c>
      <c r="D212" s="30" t="str">
        <f>VLOOKUP(C212,'[2]DU LIEU'!A:E,2,0)</f>
        <v xml:space="preserve">Nguyễn Thị Thanh Tha Hiền  </v>
      </c>
      <c r="E212" s="31">
        <f>VLOOKUP(C212,'[2]DU LIEU'!A:E,5,0)</f>
        <v>3000000</v>
      </c>
      <c r="F212" s="31">
        <v>3000000</v>
      </c>
      <c r="G212" s="31">
        <f>F212-E212</f>
        <v>0</v>
      </c>
      <c r="H212" s="32" t="s">
        <v>3063</v>
      </c>
      <c r="I212" s="42"/>
      <c r="J212" s="29"/>
      <c r="K212" s="29"/>
    </row>
    <row r="213" spans="1:11">
      <c r="A213" s="44">
        <v>191</v>
      </c>
      <c r="B213" s="38">
        <v>42859</v>
      </c>
      <c r="C213" s="40">
        <v>402112</v>
      </c>
      <c r="D213" s="30" t="str">
        <f>VLOOKUP(C213,'[2]DU LIEU'!A:E,2,0)</f>
        <v>An Minh Cường</v>
      </c>
      <c r="E213" s="31">
        <f>VLOOKUP(C213,'[2]DU LIEU'!A:E,5,0)</f>
        <v>4000000</v>
      </c>
      <c r="F213" s="31">
        <v>4000000</v>
      </c>
      <c r="G213" s="31">
        <f>F213-E213</f>
        <v>0</v>
      </c>
      <c r="H213" s="32" t="s">
        <v>3064</v>
      </c>
      <c r="I213" s="42"/>
      <c r="J213" s="29"/>
      <c r="K213" s="29"/>
    </row>
    <row r="214" spans="1:11" ht="25.5">
      <c r="A214" s="44">
        <v>192</v>
      </c>
      <c r="B214" s="38">
        <v>42859</v>
      </c>
      <c r="C214" s="40">
        <v>391455</v>
      </c>
      <c r="D214" s="30" t="str">
        <f>VLOOKUP(C214,'[2]DU LIEU'!A:E,2,0)</f>
        <v xml:space="preserve">Nguyễn Thị Hương Ly  </v>
      </c>
      <c r="E214" s="31">
        <f>VLOOKUP(C214,'[2]DU LIEU'!A:E,5,0)</f>
        <v>4000000</v>
      </c>
      <c r="F214" s="31">
        <v>4000000</v>
      </c>
      <c r="G214" s="31">
        <f>F214-E214</f>
        <v>0</v>
      </c>
      <c r="H214" s="32" t="s">
        <v>3065</v>
      </c>
      <c r="I214" s="42"/>
      <c r="J214" s="29"/>
      <c r="K214" s="29"/>
    </row>
    <row r="215" spans="1:11" ht="25.5">
      <c r="A215" s="44">
        <v>193</v>
      </c>
      <c r="B215" s="38">
        <v>42859</v>
      </c>
      <c r="C215" s="40">
        <v>402317</v>
      </c>
      <c r="D215" s="30" t="str">
        <f>VLOOKUP(C215,'[2]DU LIEU'!A:E,2,0)</f>
        <v>Vũ Thị Khánh Linh</v>
      </c>
      <c r="E215" s="31">
        <f>VLOOKUP(C215,'[2]DU LIEU'!A:E,5,0)</f>
        <v>4000000</v>
      </c>
      <c r="F215" s="31">
        <v>4000000</v>
      </c>
      <c r="G215" s="31">
        <f>F215-E215</f>
        <v>0</v>
      </c>
      <c r="H215" s="32" t="s">
        <v>3067</v>
      </c>
      <c r="I215" s="42"/>
      <c r="J215" s="29"/>
      <c r="K215" s="29"/>
    </row>
    <row r="216" spans="1:11">
      <c r="A216" s="44">
        <v>194</v>
      </c>
      <c r="B216" s="38">
        <v>42859</v>
      </c>
      <c r="C216" s="40">
        <v>403317</v>
      </c>
      <c r="D216" s="30" t="str">
        <f>VLOOKUP(C216,'[2]DU LIEU'!A:E,2,0)</f>
        <v>Nguyễn Trọng Hiếu</v>
      </c>
      <c r="E216" s="31">
        <f>VLOOKUP(C216,'[2]DU LIEU'!A:E,5,0)</f>
        <v>2400000</v>
      </c>
      <c r="F216" s="31">
        <v>2400000</v>
      </c>
      <c r="G216" s="31">
        <f>F216-E216</f>
        <v>0</v>
      </c>
      <c r="H216" s="32" t="s">
        <v>3068</v>
      </c>
      <c r="I216" s="42"/>
      <c r="J216" s="29"/>
      <c r="K216" s="29"/>
    </row>
    <row r="217" spans="1:11">
      <c r="A217" s="44">
        <v>195</v>
      </c>
      <c r="B217" s="38">
        <v>42859</v>
      </c>
      <c r="C217" s="40">
        <v>401008</v>
      </c>
      <c r="D217" s="30" t="str">
        <f>VLOOKUP(C217,'[2]DU LIEU'!A:E,2,0)</f>
        <v>Trần Đình Mạnh</v>
      </c>
      <c r="E217" s="31">
        <f>VLOOKUP(C217,'[2]DU LIEU'!A:E,5,0)</f>
        <v>3800000</v>
      </c>
      <c r="F217" s="31">
        <v>3800000</v>
      </c>
      <c r="G217" s="31">
        <f>F217-E217</f>
        <v>0</v>
      </c>
      <c r="H217" s="32" t="s">
        <v>3069</v>
      </c>
      <c r="I217" s="42"/>
      <c r="J217" s="29"/>
      <c r="K217" s="29"/>
    </row>
    <row r="218" spans="1:11" ht="25.5">
      <c r="A218" s="44">
        <v>196</v>
      </c>
      <c r="B218" s="38">
        <v>42859</v>
      </c>
      <c r="C218" s="40">
        <v>390151</v>
      </c>
      <c r="D218" s="30" t="str">
        <f>VLOOKUP(C218,'[2]DU LIEU'!A:E,2,0)</f>
        <v xml:space="preserve">Mai Thị Hải Vân  </v>
      </c>
      <c r="E218" s="31">
        <f>VLOOKUP(C218,'[2]DU LIEU'!A:E,5,0)</f>
        <v>4000000</v>
      </c>
      <c r="F218" s="31">
        <v>4000000</v>
      </c>
      <c r="G218" s="31">
        <f>F218-E218</f>
        <v>0</v>
      </c>
      <c r="H218" s="32" t="s">
        <v>3070</v>
      </c>
      <c r="I218" s="42"/>
      <c r="J218" s="29"/>
      <c r="K218" s="29"/>
    </row>
    <row r="219" spans="1:11" ht="25.5">
      <c r="A219" s="44">
        <v>197</v>
      </c>
      <c r="B219" s="38">
        <v>42859</v>
      </c>
      <c r="C219" s="40">
        <v>402163</v>
      </c>
      <c r="D219" s="30" t="str">
        <f>VLOOKUP(C219,'[2]DU LIEU'!A:E,2,0)</f>
        <v>Lê Thị Mai Hương</v>
      </c>
      <c r="E219" s="31">
        <f>VLOOKUP(C219,'[2]DU LIEU'!A:E,5,0)</f>
        <v>4000000</v>
      </c>
      <c r="F219" s="31">
        <v>4000000</v>
      </c>
      <c r="G219" s="31">
        <f>F219-E219</f>
        <v>0</v>
      </c>
      <c r="H219" s="32" t="s">
        <v>3071</v>
      </c>
      <c r="I219" s="42"/>
      <c r="J219" s="29"/>
      <c r="K219" s="29"/>
    </row>
    <row r="220" spans="1:11">
      <c r="A220" s="44">
        <v>198</v>
      </c>
      <c r="B220" s="38">
        <v>42859</v>
      </c>
      <c r="C220" s="40">
        <v>403434</v>
      </c>
      <c r="D220" s="30" t="str">
        <f>VLOOKUP(C220,'[2]DU LIEU'!A:E,2,0)</f>
        <v>Vũ Thị Ngọc Diệp</v>
      </c>
      <c r="E220" s="31">
        <f>VLOOKUP(C220,'[2]DU LIEU'!A:E,5,0)</f>
        <v>2400000</v>
      </c>
      <c r="F220" s="31">
        <v>2400000</v>
      </c>
      <c r="G220" s="31">
        <f>F220-E220</f>
        <v>0</v>
      </c>
      <c r="H220" s="32" t="s">
        <v>3072</v>
      </c>
      <c r="I220" s="42"/>
      <c r="J220" s="29"/>
      <c r="K220" s="29"/>
    </row>
    <row r="221" spans="1:11">
      <c r="A221" s="44">
        <v>199</v>
      </c>
      <c r="B221" s="38">
        <v>42859</v>
      </c>
      <c r="C221" s="40">
        <v>403321</v>
      </c>
      <c r="D221" s="30" t="str">
        <f>VLOOKUP(C221,'[2]DU LIEU'!A:E,2,0)</f>
        <v>Nguyễn Sỹ Việt</v>
      </c>
      <c r="E221" s="31">
        <f>VLOOKUP(C221,'[2]DU LIEU'!A:E,5,0)</f>
        <v>2400000</v>
      </c>
      <c r="F221" s="31">
        <v>2400000</v>
      </c>
      <c r="G221" s="31">
        <f>F221-E221</f>
        <v>0</v>
      </c>
      <c r="H221" s="32" t="s">
        <v>3073</v>
      </c>
      <c r="I221" s="42"/>
      <c r="J221" s="29"/>
      <c r="K221" s="29"/>
    </row>
    <row r="222" spans="1:11" ht="25.5">
      <c r="A222" s="44">
        <v>200</v>
      </c>
      <c r="B222" s="38">
        <v>42859</v>
      </c>
      <c r="C222" s="40">
        <v>401944</v>
      </c>
      <c r="D222" s="30" t="str">
        <f>VLOOKUP(C222,'[2]DU LIEU'!A:E,2,0)</f>
        <v>Hoàng Thị Phương</v>
      </c>
      <c r="E222" s="31">
        <f>VLOOKUP(C222,'[2]DU LIEU'!A:E,5,0)</f>
        <v>4000000</v>
      </c>
      <c r="F222" s="31">
        <v>4000000</v>
      </c>
      <c r="G222" s="31">
        <f>F222-E222</f>
        <v>0</v>
      </c>
      <c r="H222" s="32" t="s">
        <v>3074</v>
      </c>
      <c r="I222" s="42"/>
      <c r="J222" s="29"/>
      <c r="K222" s="29"/>
    </row>
    <row r="223" spans="1:11">
      <c r="A223" s="44">
        <v>201</v>
      </c>
      <c r="B223" s="38">
        <v>42859</v>
      </c>
      <c r="C223" s="40">
        <v>391457</v>
      </c>
      <c r="D223" s="30" t="str">
        <f>VLOOKUP(C223,'[2]DU LIEU'!A:E,2,0)</f>
        <v xml:space="preserve">Bùi Quyền Linh  </v>
      </c>
      <c r="E223" s="31">
        <f>VLOOKUP(C223,'[2]DU LIEU'!A:E,5,0)</f>
        <v>3600000</v>
      </c>
      <c r="F223" s="31">
        <v>3600000</v>
      </c>
      <c r="G223" s="31">
        <f>F223-E223</f>
        <v>0</v>
      </c>
      <c r="H223" s="32" t="s">
        <v>3075</v>
      </c>
      <c r="I223" s="42"/>
      <c r="J223" s="29"/>
      <c r="K223" s="29"/>
    </row>
    <row r="224" spans="1:11" ht="25.5">
      <c r="A224" s="44">
        <v>202</v>
      </c>
      <c r="B224" s="38">
        <v>42859</v>
      </c>
      <c r="C224" s="40">
        <v>391456</v>
      </c>
      <c r="D224" s="30" t="str">
        <f>VLOOKUP(C224,'[2]DU LIEU'!A:E,2,0)</f>
        <v xml:space="preserve">Nguyễn Thị Thương  </v>
      </c>
      <c r="E224" s="31">
        <f>VLOOKUP(C224,'[2]DU LIEU'!A:E,5,0)</f>
        <v>4000000</v>
      </c>
      <c r="F224" s="31">
        <v>4000000</v>
      </c>
      <c r="G224" s="31">
        <f>F224-E224</f>
        <v>0</v>
      </c>
      <c r="H224" s="32" t="s">
        <v>3076</v>
      </c>
      <c r="I224" s="42"/>
      <c r="J224" s="29"/>
      <c r="K224" s="29"/>
    </row>
    <row r="225" spans="1:11">
      <c r="A225" s="44">
        <v>203</v>
      </c>
      <c r="B225" s="38">
        <v>42859</v>
      </c>
      <c r="C225" s="40">
        <v>390917</v>
      </c>
      <c r="D225" s="30" t="str">
        <f>VLOOKUP(C225,'[2]DU LIEU'!A:E,2,0)</f>
        <v xml:space="preserve">Nguyễn Khánh Ly  </v>
      </c>
      <c r="E225" s="31">
        <f>VLOOKUP(C225,'[2]DU LIEU'!A:E,5,0)</f>
        <v>3800000</v>
      </c>
      <c r="F225" s="31">
        <v>3800000</v>
      </c>
      <c r="G225" s="31">
        <f>F225-E225</f>
        <v>0</v>
      </c>
      <c r="H225" s="32" t="s">
        <v>3077</v>
      </c>
      <c r="I225" s="42"/>
      <c r="J225" s="29"/>
      <c r="K225" s="29"/>
    </row>
    <row r="226" spans="1:11" ht="25.5">
      <c r="A226" s="44">
        <v>204</v>
      </c>
      <c r="B226" s="38">
        <v>42859</v>
      </c>
      <c r="C226" s="40">
        <v>390328</v>
      </c>
      <c r="D226" s="30" t="str">
        <f>VLOOKUP(C226,'[2]DU LIEU'!A:E,2,0)</f>
        <v xml:space="preserve">Nguyễn Anh Hiếu  </v>
      </c>
      <c r="E226" s="31">
        <f>VLOOKUP(C226,'[2]DU LIEU'!A:E,5,0)</f>
        <v>3800000</v>
      </c>
      <c r="F226" s="31">
        <v>3800000</v>
      </c>
      <c r="G226" s="31">
        <f>F226-E226</f>
        <v>0</v>
      </c>
      <c r="H226" s="32" t="s">
        <v>3078</v>
      </c>
      <c r="I226" s="42"/>
      <c r="J226" s="29"/>
      <c r="K226" s="29"/>
    </row>
    <row r="227" spans="1:11">
      <c r="A227" s="44">
        <v>205</v>
      </c>
      <c r="B227" s="38">
        <v>42859</v>
      </c>
      <c r="C227" s="40">
        <v>401605</v>
      </c>
      <c r="D227" s="30" t="str">
        <f>VLOOKUP(C227,'[2]DU LIEU'!A:E,2,0)</f>
        <v>Lê Thị Phương Anh</v>
      </c>
      <c r="E227" s="31">
        <f>VLOOKUP(C227,'[2]DU LIEU'!A:E,5,0)</f>
        <v>4000000</v>
      </c>
      <c r="F227" s="31">
        <v>4000000</v>
      </c>
      <c r="G227" s="31">
        <f>F227-E227</f>
        <v>0</v>
      </c>
      <c r="H227" s="32" t="s">
        <v>3079</v>
      </c>
      <c r="I227" s="42"/>
      <c r="J227" s="29"/>
      <c r="K227" s="29"/>
    </row>
    <row r="228" spans="1:11">
      <c r="A228" s="44">
        <v>206</v>
      </c>
      <c r="B228" s="38">
        <v>42859</v>
      </c>
      <c r="C228" s="40">
        <v>392066</v>
      </c>
      <c r="D228" s="30" t="str">
        <f>VLOOKUP(C228,'[2]DU LIEU'!A:E,2,0)</f>
        <v xml:space="preserve">Bùi Thị Thanh Huyền  </v>
      </c>
      <c r="E228" s="31">
        <f>VLOOKUP(C228,'[2]DU LIEU'!A:E,5,0)</f>
        <v>4200000</v>
      </c>
      <c r="F228" s="31">
        <v>4200000</v>
      </c>
      <c r="G228" s="31">
        <f>F228-E228</f>
        <v>0</v>
      </c>
      <c r="H228" s="32" t="s">
        <v>3080</v>
      </c>
      <c r="I228" s="42"/>
      <c r="J228" s="29"/>
      <c r="K228" s="29"/>
    </row>
    <row r="229" spans="1:11">
      <c r="A229" s="44">
        <v>207</v>
      </c>
      <c r="B229" s="38">
        <v>42859</v>
      </c>
      <c r="C229" s="40">
        <v>403365</v>
      </c>
      <c r="D229" s="30" t="str">
        <f>VLOOKUP(C229,'[2]DU LIEU'!A:E,2,0)</f>
        <v>Phan Minh Đức</v>
      </c>
      <c r="E229" s="31">
        <f>VLOOKUP(C229,'[2]DU LIEU'!A:E,5,0)</f>
        <v>2400000</v>
      </c>
      <c r="F229" s="31">
        <v>2400000</v>
      </c>
      <c r="G229" s="31">
        <f>F229-E229</f>
        <v>0</v>
      </c>
      <c r="H229" s="32" t="s">
        <v>3081</v>
      </c>
      <c r="I229" s="42"/>
      <c r="J229" s="29"/>
      <c r="K229" s="29"/>
    </row>
    <row r="230" spans="1:11">
      <c r="A230" s="44">
        <v>208</v>
      </c>
      <c r="B230" s="38">
        <v>42859</v>
      </c>
      <c r="C230" s="40">
        <v>392358</v>
      </c>
      <c r="D230" s="30" t="str">
        <f>VLOOKUP(C230,'[2]DU LIEU'!A:E,2,0)</f>
        <v xml:space="preserve">Nguyễn Thị Tâm  </v>
      </c>
      <c r="E230" s="31">
        <f>VLOOKUP(C230,'[2]DU LIEU'!A:E,5,0)</f>
        <v>3000000</v>
      </c>
      <c r="F230" s="31">
        <v>3000000</v>
      </c>
      <c r="G230" s="31">
        <f>F230-E230</f>
        <v>0</v>
      </c>
      <c r="H230" s="32" t="s">
        <v>3082</v>
      </c>
      <c r="I230" s="42"/>
      <c r="J230" s="29"/>
      <c r="K230" s="29"/>
    </row>
    <row r="231" spans="1:11" ht="25.5">
      <c r="A231" s="44">
        <v>209</v>
      </c>
      <c r="B231" s="38">
        <v>42859</v>
      </c>
      <c r="C231" s="40">
        <v>402161</v>
      </c>
      <c r="D231" s="30" t="str">
        <f>VLOOKUP(C231,'[2]DU LIEU'!A:E,2,0)</f>
        <v>Ngọ Thị Kim Oanh</v>
      </c>
      <c r="E231" s="31">
        <f>VLOOKUP(C231,'[2]DU LIEU'!A:E,5,0)</f>
        <v>3800000</v>
      </c>
      <c r="F231" s="31">
        <v>3800000</v>
      </c>
      <c r="G231" s="31">
        <f>F231-E231</f>
        <v>0</v>
      </c>
      <c r="H231" s="32" t="s">
        <v>3083</v>
      </c>
      <c r="I231" s="42"/>
      <c r="J231" s="29"/>
      <c r="K231" s="29"/>
    </row>
    <row r="232" spans="1:11">
      <c r="A232" s="44">
        <v>210</v>
      </c>
      <c r="B232" s="38">
        <v>42859</v>
      </c>
      <c r="C232" s="40">
        <v>400947</v>
      </c>
      <c r="D232" s="30" t="str">
        <f>VLOOKUP(C232,'[2]DU LIEU'!A:E,2,0)</f>
        <v>Bàn Thị Vân</v>
      </c>
      <c r="E232" s="31">
        <f>VLOOKUP(C232,'[2]DU LIEU'!A:E,5,0)</f>
        <v>1140000</v>
      </c>
      <c r="F232" s="31">
        <v>1140000</v>
      </c>
      <c r="G232" s="31">
        <f>F232-E232</f>
        <v>0</v>
      </c>
      <c r="H232" s="32" t="s">
        <v>3084</v>
      </c>
      <c r="I232" s="42"/>
      <c r="J232" s="29"/>
      <c r="K232" s="29"/>
    </row>
    <row r="233" spans="1:11">
      <c r="A233" s="44">
        <v>211</v>
      </c>
      <c r="B233" s="38">
        <v>42859</v>
      </c>
      <c r="C233" s="40">
        <v>402710</v>
      </c>
      <c r="D233" s="30" t="str">
        <f>VLOOKUP(C233,'[2]DU LIEU'!A:E,2,0)</f>
        <v>Nguyễn Thị Thùy Linh</v>
      </c>
      <c r="E233" s="31">
        <f>VLOOKUP(C233,'[2]DU LIEU'!A:E,5,0)</f>
        <v>3000000</v>
      </c>
      <c r="F233" s="31">
        <v>3000000</v>
      </c>
      <c r="G233" s="31">
        <f>F233-E233</f>
        <v>0</v>
      </c>
      <c r="H233" s="32" t="s">
        <v>3085</v>
      </c>
      <c r="I233" s="42"/>
      <c r="J233" s="29"/>
      <c r="K233" s="29"/>
    </row>
    <row r="234" spans="1:11">
      <c r="A234" s="44">
        <v>212</v>
      </c>
      <c r="B234" s="38">
        <v>42859</v>
      </c>
      <c r="C234" s="40">
        <v>400916</v>
      </c>
      <c r="D234" s="30" t="str">
        <f>VLOOKUP(C234,'[2]DU LIEU'!A:E,2,0)</f>
        <v>Phạm Thị Oanh</v>
      </c>
      <c r="E234" s="31">
        <f>VLOOKUP(C234,'[2]DU LIEU'!A:E,5,0)</f>
        <v>4000000</v>
      </c>
      <c r="F234" s="31">
        <v>4000000</v>
      </c>
      <c r="G234" s="31">
        <f>F234-E234</f>
        <v>0</v>
      </c>
      <c r="H234" s="32" t="s">
        <v>3086</v>
      </c>
      <c r="I234" s="42"/>
      <c r="J234" s="29"/>
      <c r="K234" s="29"/>
    </row>
    <row r="235" spans="1:11">
      <c r="A235" s="44">
        <v>213</v>
      </c>
      <c r="B235" s="38">
        <v>42859</v>
      </c>
      <c r="C235" s="40">
        <v>391861</v>
      </c>
      <c r="D235" s="30" t="str">
        <f>VLOOKUP(C235,'[2]DU LIEU'!A:E,2,0)</f>
        <v xml:space="preserve">Nguyễn Hà My  </v>
      </c>
      <c r="E235" s="31">
        <f>VLOOKUP(C235,'[2]DU LIEU'!A:E,5,0)</f>
        <v>4000000</v>
      </c>
      <c r="F235" s="31">
        <v>4000000</v>
      </c>
      <c r="G235" s="31">
        <f>F235-E235</f>
        <v>0</v>
      </c>
      <c r="H235" s="32" t="s">
        <v>3087</v>
      </c>
      <c r="I235" s="42"/>
      <c r="J235" s="29"/>
      <c r="K235" s="29"/>
    </row>
    <row r="236" spans="1:11">
      <c r="A236" s="44">
        <v>214</v>
      </c>
      <c r="B236" s="38">
        <v>42859</v>
      </c>
      <c r="C236" s="40">
        <v>402971</v>
      </c>
      <c r="D236" s="30" t="str">
        <f>VLOOKUP(C236,'[2]DU LIEU'!A:E,2,0)</f>
        <v>Nguyễn Thị Ngọc An</v>
      </c>
      <c r="E236" s="31">
        <f>VLOOKUP(C236,'[2]DU LIEU'!A:E,5,0)</f>
        <v>15300000</v>
      </c>
      <c r="F236" s="31">
        <v>15300000</v>
      </c>
      <c r="G236" s="31">
        <f>F236-E236</f>
        <v>0</v>
      </c>
      <c r="H236" s="32" t="s">
        <v>3088</v>
      </c>
      <c r="I236" s="42"/>
      <c r="J236" s="29"/>
      <c r="K236" s="29"/>
    </row>
    <row r="237" spans="1:11">
      <c r="A237" s="44">
        <v>215</v>
      </c>
      <c r="B237" s="38">
        <v>42859</v>
      </c>
      <c r="C237" s="40">
        <v>392003</v>
      </c>
      <c r="D237" s="30" t="str">
        <f>VLOOKUP(C237,'[2]DU LIEU'!A:E,2,0)</f>
        <v xml:space="preserve">Lương Hoàng Yến  </v>
      </c>
      <c r="E237" s="31">
        <f>VLOOKUP(C237,'[2]DU LIEU'!A:E,5,0)</f>
        <v>1200000</v>
      </c>
      <c r="F237" s="31">
        <v>1200000</v>
      </c>
      <c r="G237" s="31">
        <f>F237-E237</f>
        <v>0</v>
      </c>
      <c r="H237" s="32" t="s">
        <v>3089</v>
      </c>
      <c r="I237" s="42"/>
      <c r="J237" s="29"/>
      <c r="K237" s="29"/>
    </row>
    <row r="238" spans="1:11">
      <c r="A238" s="44">
        <v>216</v>
      </c>
      <c r="B238" s="38">
        <v>42859</v>
      </c>
      <c r="C238" s="40">
        <v>392029</v>
      </c>
      <c r="D238" s="30" t="str">
        <f>VLOOKUP(C238,'[2]DU LIEU'!A:E,2,0)</f>
        <v xml:space="preserve">Lê Thị Trang  </v>
      </c>
      <c r="E238" s="31">
        <f>VLOOKUP(C238,'[2]DU LIEU'!A:E,5,0)</f>
        <v>3800000</v>
      </c>
      <c r="F238" s="31">
        <v>3800000</v>
      </c>
      <c r="G238" s="31">
        <f>F238-E238</f>
        <v>0</v>
      </c>
      <c r="H238" s="32" t="s">
        <v>3090</v>
      </c>
      <c r="I238" s="42"/>
      <c r="J238" s="29"/>
      <c r="K238" s="29"/>
    </row>
    <row r="239" spans="1:11" ht="25.5">
      <c r="A239" s="44">
        <v>217</v>
      </c>
      <c r="B239" s="38">
        <v>42859</v>
      </c>
      <c r="C239" s="40">
        <v>400136</v>
      </c>
      <c r="D239" s="30" t="str">
        <f>VLOOKUP(C239,'[2]DU LIEU'!A:E,2,0)</f>
        <v>Nông Hải Tuấn</v>
      </c>
      <c r="E239" s="31">
        <f>VLOOKUP(C239,'[2]DU LIEU'!A:E,5,0)</f>
        <v>3800000</v>
      </c>
      <c r="F239" s="31">
        <v>3800000</v>
      </c>
      <c r="G239" s="31">
        <f>F239-E239</f>
        <v>0</v>
      </c>
      <c r="H239" s="32" t="s">
        <v>3091</v>
      </c>
      <c r="I239" s="42"/>
      <c r="J239" s="29"/>
      <c r="K239" s="29"/>
    </row>
    <row r="240" spans="1:11">
      <c r="A240" s="44">
        <v>218</v>
      </c>
      <c r="B240" s="38">
        <v>42859</v>
      </c>
      <c r="C240" s="40">
        <v>402706</v>
      </c>
      <c r="D240" s="30" t="str">
        <f>VLOOKUP(C240,'[2]DU LIEU'!A:E,2,0)</f>
        <v>Bùi Thị Nhung</v>
      </c>
      <c r="E240" s="31">
        <f>VLOOKUP(C240,'[2]DU LIEU'!A:E,5,0)</f>
        <v>3000000</v>
      </c>
      <c r="F240" s="31">
        <v>3000000</v>
      </c>
      <c r="G240" s="31">
        <f>F240-E240</f>
        <v>0</v>
      </c>
      <c r="H240" s="32" t="s">
        <v>3092</v>
      </c>
      <c r="I240" s="42"/>
      <c r="J240" s="29"/>
      <c r="K240" s="29"/>
    </row>
    <row r="241" spans="1:11">
      <c r="A241" s="44">
        <v>219</v>
      </c>
      <c r="B241" s="38">
        <v>42859</v>
      </c>
      <c r="C241" s="40">
        <v>390971</v>
      </c>
      <c r="D241" s="30" t="str">
        <f>VLOOKUP(C241,'[2]DU LIEU'!A:E,2,0)</f>
        <v xml:space="preserve">Hà Anh Thơ  </v>
      </c>
      <c r="E241" s="31">
        <f>VLOOKUP(C241,'[2]DU LIEU'!A:E,5,0)</f>
        <v>5000000</v>
      </c>
      <c r="F241" s="31">
        <v>5000000</v>
      </c>
      <c r="G241" s="31">
        <f>F241-E241</f>
        <v>0</v>
      </c>
      <c r="H241" s="32" t="s">
        <v>3093</v>
      </c>
      <c r="I241" s="42"/>
      <c r="J241" s="29"/>
      <c r="K241" s="29"/>
    </row>
    <row r="242" spans="1:11">
      <c r="A242" s="44">
        <v>220</v>
      </c>
      <c r="B242" s="38">
        <v>42859</v>
      </c>
      <c r="C242" s="40">
        <v>391025</v>
      </c>
      <c r="D242" s="30" t="str">
        <f>VLOOKUP(C242,'[2]DU LIEU'!A:E,2,0)</f>
        <v xml:space="preserve">Nguyễn Thị Hoa  </v>
      </c>
      <c r="E242" s="31">
        <f>VLOOKUP(C242,'[2]DU LIEU'!A:E,5,0)</f>
        <v>3800000</v>
      </c>
      <c r="F242" s="31">
        <v>3800000</v>
      </c>
      <c r="G242" s="31">
        <f>F242-E242</f>
        <v>0</v>
      </c>
      <c r="H242" s="32" t="s">
        <v>3094</v>
      </c>
      <c r="I242" s="42"/>
      <c r="J242" s="29"/>
      <c r="K242" s="29"/>
    </row>
    <row r="243" spans="1:11">
      <c r="A243" s="44">
        <v>221</v>
      </c>
      <c r="B243" s="38">
        <v>42859</v>
      </c>
      <c r="C243" s="40">
        <v>392020</v>
      </c>
      <c r="D243" s="30" t="str">
        <f>VLOOKUP(C243,'[2]DU LIEU'!A:E,2,0)</f>
        <v xml:space="preserve">Đặng Thị Lan Hương  </v>
      </c>
      <c r="E243" s="31">
        <f>VLOOKUP(C243,'[2]DU LIEU'!A:E,5,0)</f>
        <v>4000000</v>
      </c>
      <c r="F243" s="31">
        <v>4000000</v>
      </c>
      <c r="G243" s="31">
        <f>F243-E243</f>
        <v>0</v>
      </c>
      <c r="H243" s="32" t="s">
        <v>3095</v>
      </c>
      <c r="I243" s="42"/>
      <c r="J243" s="29"/>
      <c r="K243" s="29"/>
    </row>
    <row r="244" spans="1:11">
      <c r="A244" s="44">
        <v>222</v>
      </c>
      <c r="B244" s="38">
        <v>42859</v>
      </c>
      <c r="C244" s="40">
        <v>401540</v>
      </c>
      <c r="D244" s="30" t="str">
        <f>VLOOKUP(C244,'[2]DU LIEU'!A:E,2,0)</f>
        <v>Nguyễn Thị Nhật Linh</v>
      </c>
      <c r="E244" s="31">
        <f>VLOOKUP(C244,'[2]DU LIEU'!A:E,5,0)</f>
        <v>1800000</v>
      </c>
      <c r="F244" s="31">
        <v>1800000</v>
      </c>
      <c r="G244" s="31">
        <f>F244-E244</f>
        <v>0</v>
      </c>
      <c r="H244" s="32" t="s">
        <v>3096</v>
      </c>
      <c r="I244" s="42"/>
      <c r="J244" s="29"/>
      <c r="K244" s="29"/>
    </row>
    <row r="245" spans="1:11">
      <c r="A245" s="44">
        <v>223</v>
      </c>
      <c r="B245" s="38">
        <v>42859</v>
      </c>
      <c r="C245" s="40">
        <v>401541</v>
      </c>
      <c r="D245" s="30" t="str">
        <f>VLOOKUP(C245,'[2]DU LIEU'!A:E,2,0)</f>
        <v>Nguyễn Thị Huệ</v>
      </c>
      <c r="E245" s="31">
        <f>VLOOKUP(C245,'[2]DU LIEU'!A:E,5,0)</f>
        <v>3600000</v>
      </c>
      <c r="F245" s="31">
        <v>3600000</v>
      </c>
      <c r="G245" s="31">
        <f>F245-E245</f>
        <v>0</v>
      </c>
      <c r="H245" s="32" t="s">
        <v>3097</v>
      </c>
      <c r="I245" s="42"/>
      <c r="J245" s="29"/>
      <c r="K245" s="29"/>
    </row>
    <row r="246" spans="1:11">
      <c r="A246" s="44">
        <v>224</v>
      </c>
      <c r="B246" s="38">
        <v>42859</v>
      </c>
      <c r="C246" s="40">
        <v>402344</v>
      </c>
      <c r="D246" s="30" t="str">
        <f>VLOOKUP(C246,'[2]DU LIEU'!A:E,2,0)</f>
        <v>Lê Thị Phượng</v>
      </c>
      <c r="E246" s="31">
        <f>VLOOKUP(C246,'[2]DU LIEU'!A:E,5,0)</f>
        <v>3800000</v>
      </c>
      <c r="F246" s="31">
        <v>3800000</v>
      </c>
      <c r="G246" s="31">
        <f>F246-E246</f>
        <v>0</v>
      </c>
      <c r="H246" s="32" t="s">
        <v>3098</v>
      </c>
      <c r="I246" s="42"/>
      <c r="J246" s="29"/>
      <c r="K246" s="29"/>
    </row>
    <row r="247" spans="1:11">
      <c r="A247" s="44">
        <v>225</v>
      </c>
      <c r="B247" s="38">
        <v>42859</v>
      </c>
      <c r="C247" s="40">
        <v>380729</v>
      </c>
      <c r="D247" s="30" t="str">
        <f>VLOOKUP(C247,'[2]DU LIEU'!A:E,2,0)</f>
        <v xml:space="preserve">Mai Thị Bắc  </v>
      </c>
      <c r="E247" s="31">
        <f>VLOOKUP(C247,'[2]DU LIEU'!A:E,5,0)</f>
        <v>600000</v>
      </c>
      <c r="F247" s="31">
        <v>600000</v>
      </c>
      <c r="G247" s="31">
        <f>F247-E247</f>
        <v>0</v>
      </c>
      <c r="H247" s="32" t="s">
        <v>3099</v>
      </c>
      <c r="I247" s="42"/>
      <c r="J247" s="29"/>
      <c r="K247" s="29"/>
    </row>
    <row r="248" spans="1:11">
      <c r="A248" s="44">
        <v>226</v>
      </c>
      <c r="B248" s="38">
        <v>42859</v>
      </c>
      <c r="C248" s="40">
        <v>391434</v>
      </c>
      <c r="D248" s="30" t="str">
        <f>VLOOKUP(C248,'[2]DU LIEU'!A:E,2,0)</f>
        <v xml:space="preserve">Trương Hải Quyên  </v>
      </c>
      <c r="E248" s="31">
        <f>VLOOKUP(C248,'[2]DU LIEU'!A:E,5,0)</f>
        <v>1140000</v>
      </c>
      <c r="F248" s="31">
        <v>1140000</v>
      </c>
      <c r="G248" s="31">
        <f>F248-E248</f>
        <v>0</v>
      </c>
      <c r="H248" s="32" t="s">
        <v>3100</v>
      </c>
      <c r="I248" s="42"/>
      <c r="J248" s="29"/>
      <c r="K248" s="29"/>
    </row>
    <row r="249" spans="1:11">
      <c r="A249" s="44">
        <v>227</v>
      </c>
      <c r="B249" s="38">
        <v>42859</v>
      </c>
      <c r="C249" s="40">
        <v>392471</v>
      </c>
      <c r="D249" s="30" t="str">
        <f>VLOOKUP(C249,'[2]DU LIEU'!A:E,2,0)</f>
        <v xml:space="preserve">Nguyễn Chí Trung  </v>
      </c>
      <c r="E249" s="31">
        <f>VLOOKUP(C249,'[2]DU LIEU'!A:E,5,0)</f>
        <v>3000000</v>
      </c>
      <c r="F249" s="31">
        <v>3000000</v>
      </c>
      <c r="G249" s="31">
        <f>F249-E249</f>
        <v>0</v>
      </c>
      <c r="H249" s="32" t="s">
        <v>3101</v>
      </c>
      <c r="I249" s="42"/>
      <c r="J249" s="29"/>
      <c r="K249" s="29"/>
    </row>
    <row r="250" spans="1:11">
      <c r="A250" s="44">
        <v>228</v>
      </c>
      <c r="B250" s="38">
        <v>42859</v>
      </c>
      <c r="C250" s="40">
        <v>391711</v>
      </c>
      <c r="D250" s="30" t="str">
        <f>VLOOKUP(C250,'[2]DU LIEU'!A:E,2,0)</f>
        <v xml:space="preserve">Ngô Thị Mai  </v>
      </c>
      <c r="E250" s="31">
        <f>VLOOKUP(C250,'[2]DU LIEU'!A:E,5,0)</f>
        <v>4000000</v>
      </c>
      <c r="F250" s="31">
        <v>4000000</v>
      </c>
      <c r="G250" s="31">
        <f>F250-E250</f>
        <v>0</v>
      </c>
      <c r="H250" s="32" t="s">
        <v>3102</v>
      </c>
      <c r="I250" s="42"/>
      <c r="J250" s="29"/>
      <c r="K250" s="29"/>
    </row>
    <row r="251" spans="1:11">
      <c r="A251" s="44">
        <v>229</v>
      </c>
      <c r="B251" s="38">
        <v>42859</v>
      </c>
      <c r="C251" s="40">
        <v>401838</v>
      </c>
      <c r="D251" s="30" t="str">
        <f>VLOOKUP(C251,'[2]DU LIEU'!A:E,2,0)</f>
        <v>Nguyễn Hoa Quỳnh Hương</v>
      </c>
      <c r="E251" s="31">
        <f>VLOOKUP(C251,'[2]DU LIEU'!A:E,5,0)</f>
        <v>3000000</v>
      </c>
      <c r="F251" s="31">
        <v>3000000</v>
      </c>
      <c r="G251" s="31">
        <f>F251-E251</f>
        <v>0</v>
      </c>
      <c r="H251" s="32" t="s">
        <v>3103</v>
      </c>
      <c r="I251" s="42"/>
      <c r="J251" s="29"/>
      <c r="K251" s="29"/>
    </row>
    <row r="252" spans="1:11">
      <c r="A252" s="44">
        <v>230</v>
      </c>
      <c r="B252" s="38">
        <v>42859</v>
      </c>
      <c r="C252" s="40">
        <v>382719</v>
      </c>
      <c r="D252" s="30" t="str">
        <f>VLOOKUP(C252,'[2]DU LIEU'!A:E,2,0)</f>
        <v xml:space="preserve">Mai ánh Nguyệt  </v>
      </c>
      <c r="E252" s="31">
        <f>VLOOKUP(C252,'[2]DU LIEU'!A:E,5,0)</f>
        <v>3000000</v>
      </c>
      <c r="F252" s="31">
        <v>3000000</v>
      </c>
      <c r="G252" s="31">
        <f>F252-E252</f>
        <v>0</v>
      </c>
      <c r="H252" s="32" t="s">
        <v>3104</v>
      </c>
      <c r="I252" s="42"/>
      <c r="J252" s="29"/>
      <c r="K252" s="29"/>
    </row>
    <row r="253" spans="1:11">
      <c r="A253" s="44">
        <v>231</v>
      </c>
      <c r="B253" s="38">
        <v>42859</v>
      </c>
      <c r="C253" s="40">
        <v>400315</v>
      </c>
      <c r="D253" s="30" t="str">
        <f>VLOOKUP(C253,'[2]DU LIEU'!A:E,2,0)</f>
        <v>Nguyễn Thị Ngọc Thúy</v>
      </c>
      <c r="E253" s="31">
        <f>VLOOKUP(C253,'[2]DU LIEU'!A:E,5,0)</f>
        <v>3600000</v>
      </c>
      <c r="F253" s="31">
        <v>3600000</v>
      </c>
      <c r="G253" s="31">
        <f>F253-E253</f>
        <v>0</v>
      </c>
      <c r="H253" s="32" t="s">
        <v>3105</v>
      </c>
      <c r="I253" s="42"/>
      <c r="J253" s="29"/>
      <c r="K253" s="29"/>
    </row>
    <row r="254" spans="1:11">
      <c r="A254" s="44">
        <v>232</v>
      </c>
      <c r="B254" s="38">
        <v>42859</v>
      </c>
      <c r="C254" s="40">
        <v>382564</v>
      </c>
      <c r="D254" s="30" t="str">
        <f>VLOOKUP(C254,'[2]DU LIEU'!A:E,2,0)</f>
        <v xml:space="preserve">Trần Thị Thùy  </v>
      </c>
      <c r="E254" s="31">
        <f>VLOOKUP(C254,'[2]DU LIEU'!A:E,5,0)</f>
        <v>5000000</v>
      </c>
      <c r="F254" s="31">
        <v>5000000</v>
      </c>
      <c r="G254" s="31">
        <f>F254-E254</f>
        <v>0</v>
      </c>
      <c r="H254" s="32" t="s">
        <v>3106</v>
      </c>
      <c r="I254" s="42"/>
      <c r="J254" s="29"/>
      <c r="K254" s="29"/>
    </row>
    <row r="255" spans="1:11" ht="25.5">
      <c r="A255" s="44">
        <v>233</v>
      </c>
      <c r="B255" s="38">
        <v>42859</v>
      </c>
      <c r="C255" s="40">
        <v>382565</v>
      </c>
      <c r="D255" s="30" t="str">
        <f>VLOOKUP(C255,'[2]DU LIEU'!A:E,2,0)</f>
        <v xml:space="preserve">Hoàng Thị Thu Hường  </v>
      </c>
      <c r="E255" s="31">
        <f>VLOOKUP(C255,'[2]DU LIEU'!A:E,5,0)</f>
        <v>5000000</v>
      </c>
      <c r="F255" s="31">
        <v>5000000</v>
      </c>
      <c r="G255" s="31">
        <f>F255-E255</f>
        <v>0</v>
      </c>
      <c r="H255" s="32" t="s">
        <v>3107</v>
      </c>
      <c r="I255" s="42"/>
      <c r="J255" s="29"/>
      <c r="K255" s="29"/>
    </row>
    <row r="256" spans="1:11">
      <c r="A256" s="44">
        <v>234</v>
      </c>
      <c r="B256" s="38">
        <v>42859</v>
      </c>
      <c r="C256" s="40">
        <v>390669</v>
      </c>
      <c r="D256" s="30" t="str">
        <f>VLOOKUP(C256,'[2]DU LIEU'!A:E,2,0)</f>
        <v xml:space="preserve">Vũ Thùy Linh  </v>
      </c>
      <c r="E256" s="31">
        <f>VLOOKUP(C256,'[2]DU LIEU'!A:E,5,0)</f>
        <v>9500000</v>
      </c>
      <c r="F256" s="31">
        <v>9500000</v>
      </c>
      <c r="G256" s="31">
        <f>F256-E256</f>
        <v>0</v>
      </c>
      <c r="H256" s="32" t="s">
        <v>3108</v>
      </c>
      <c r="I256" s="42"/>
      <c r="J256" s="29"/>
      <c r="K256" s="29"/>
    </row>
    <row r="257" spans="1:11">
      <c r="A257" s="44">
        <v>235</v>
      </c>
      <c r="B257" s="38">
        <v>42859</v>
      </c>
      <c r="C257" s="40">
        <v>380313</v>
      </c>
      <c r="D257" s="30" t="str">
        <f>VLOOKUP(C257,'[2]DU LIEU'!A:E,2,0)</f>
        <v xml:space="preserve">Nguyễn Thị Thanh Lam  </v>
      </c>
      <c r="E257" s="31">
        <f>VLOOKUP(C257,'[2]DU LIEU'!A:E,5,0)</f>
        <v>1000000</v>
      </c>
      <c r="F257" s="31">
        <v>1000000</v>
      </c>
      <c r="G257" s="31">
        <f>F257-E257</f>
        <v>0</v>
      </c>
      <c r="H257" s="32" t="s">
        <v>3110</v>
      </c>
      <c r="I257" s="42"/>
      <c r="J257" s="29"/>
      <c r="K257" s="29"/>
    </row>
    <row r="258" spans="1:11">
      <c r="A258" s="44">
        <v>236</v>
      </c>
      <c r="B258" s="38">
        <v>42859</v>
      </c>
      <c r="C258" s="40">
        <v>390557</v>
      </c>
      <c r="D258" s="30" t="str">
        <f>VLOOKUP(C258,'[2]DU LIEU'!A:E,2,0)</f>
        <v xml:space="preserve">Đoàn Xuân Duy  </v>
      </c>
      <c r="E258" s="31">
        <f>VLOOKUP(C258,'[2]DU LIEU'!A:E,5,0)</f>
        <v>3800000</v>
      </c>
      <c r="F258" s="31">
        <v>3800000</v>
      </c>
      <c r="G258" s="31">
        <f>F258-E258</f>
        <v>0</v>
      </c>
      <c r="H258" s="32" t="s">
        <v>3111</v>
      </c>
      <c r="I258" s="42"/>
      <c r="J258" s="29"/>
      <c r="K258" s="29"/>
    </row>
    <row r="259" spans="1:11">
      <c r="A259" s="44">
        <v>237</v>
      </c>
      <c r="B259" s="38">
        <v>42859</v>
      </c>
      <c r="C259" s="40">
        <v>402102</v>
      </c>
      <c r="D259" s="30" t="str">
        <f>VLOOKUP(C259,'[2]DU LIEU'!A:E,2,0)</f>
        <v>Lê Văn Linh</v>
      </c>
      <c r="E259" s="31">
        <f>VLOOKUP(C259,'[2]DU LIEU'!A:E,5,0)</f>
        <v>3400000</v>
      </c>
      <c r="F259" s="31">
        <v>3400000</v>
      </c>
      <c r="G259" s="31">
        <f>F259-E259</f>
        <v>0</v>
      </c>
      <c r="H259" s="32" t="s">
        <v>3112</v>
      </c>
      <c r="I259" s="42"/>
      <c r="J259" s="29"/>
      <c r="K259" s="29"/>
    </row>
    <row r="260" spans="1:11">
      <c r="A260" s="44">
        <v>238</v>
      </c>
      <c r="B260" s="38">
        <v>42859</v>
      </c>
      <c r="C260" s="40">
        <v>391674</v>
      </c>
      <c r="D260" s="30" t="str">
        <f>VLOOKUP(C260,'[2]DU LIEU'!A:E,2,0)</f>
        <v xml:space="preserve">Nguyễn Thị Duyên  </v>
      </c>
      <c r="E260" s="31">
        <f>VLOOKUP(C260,'[2]DU LIEU'!A:E,5,0)</f>
        <v>3800000</v>
      </c>
      <c r="F260" s="31">
        <v>3800000</v>
      </c>
      <c r="G260" s="31">
        <f>F260-E260</f>
        <v>0</v>
      </c>
      <c r="H260" s="32" t="s">
        <v>3113</v>
      </c>
      <c r="I260" s="42"/>
      <c r="J260" s="29"/>
      <c r="K260" s="29"/>
    </row>
    <row r="261" spans="1:11">
      <c r="A261" s="44">
        <v>239</v>
      </c>
      <c r="B261" s="38">
        <v>42859</v>
      </c>
      <c r="C261" s="40">
        <v>401533</v>
      </c>
      <c r="D261" s="30" t="str">
        <f>VLOOKUP(C261,'[2]DU LIEU'!A:E,2,0)</f>
        <v>La Thị Ngọc Châm</v>
      </c>
      <c r="E261" s="31">
        <f>VLOOKUP(C261,'[2]DU LIEU'!A:E,5,0)</f>
        <v>3800000</v>
      </c>
      <c r="F261" s="31">
        <v>3800000</v>
      </c>
      <c r="G261" s="31">
        <f>F261-E261</f>
        <v>0</v>
      </c>
      <c r="H261" s="32" t="s">
        <v>3114</v>
      </c>
      <c r="I261" s="42"/>
      <c r="J261" s="29"/>
      <c r="K261" s="29"/>
    </row>
    <row r="262" spans="1:11">
      <c r="A262" s="44">
        <v>240</v>
      </c>
      <c r="B262" s="38">
        <v>42859</v>
      </c>
      <c r="C262" s="40">
        <v>382152</v>
      </c>
      <c r="D262" s="30" t="str">
        <f>VLOOKUP(C262,'[2]DU LIEU'!A:E,2,0)</f>
        <v xml:space="preserve">Doãn Thị Thục Anh  </v>
      </c>
      <c r="E262" s="31">
        <f>VLOOKUP(C262,'[2]DU LIEU'!A:E,5,0)</f>
        <v>800000</v>
      </c>
      <c r="F262" s="31">
        <v>800000</v>
      </c>
      <c r="G262" s="31">
        <f>F262-E262</f>
        <v>0</v>
      </c>
      <c r="H262" s="32" t="s">
        <v>3115</v>
      </c>
      <c r="I262" s="42"/>
      <c r="J262" s="29"/>
      <c r="K262" s="29"/>
    </row>
    <row r="263" spans="1:11">
      <c r="A263" s="44">
        <v>241</v>
      </c>
      <c r="B263" s="38">
        <v>42859</v>
      </c>
      <c r="C263" s="40">
        <v>403620</v>
      </c>
      <c r="D263" s="30" t="str">
        <f>VLOOKUP(C263,'[2]DU LIEU'!A:E,2,0)</f>
        <v>Trần Thùy Trang</v>
      </c>
      <c r="E263" s="31">
        <f>VLOOKUP(C263,'[2]DU LIEU'!A:E,5,0)</f>
        <v>2400000</v>
      </c>
      <c r="F263" s="31">
        <v>2400000</v>
      </c>
      <c r="G263" s="31">
        <f>F263-E263</f>
        <v>0</v>
      </c>
      <c r="H263" s="32" t="s">
        <v>3116</v>
      </c>
      <c r="I263" s="42"/>
      <c r="J263" s="29"/>
      <c r="K263" s="29"/>
    </row>
    <row r="264" spans="1:11">
      <c r="A264" s="44">
        <v>242</v>
      </c>
      <c r="B264" s="38">
        <v>42859</v>
      </c>
      <c r="C264" s="40">
        <v>400426</v>
      </c>
      <c r="D264" s="30" t="str">
        <f>VLOOKUP(C264,'[2]DU LIEU'!A:E,2,0)</f>
        <v>Nguyễn Thị Ngọc Linh</v>
      </c>
      <c r="E264" s="31">
        <f>VLOOKUP(C264,'[2]DU LIEU'!A:E,5,0)</f>
        <v>3800000</v>
      </c>
      <c r="F264" s="31">
        <v>3800000</v>
      </c>
      <c r="G264" s="31">
        <f>F264-E264</f>
        <v>0</v>
      </c>
      <c r="H264" s="32" t="s">
        <v>3117</v>
      </c>
      <c r="I264" s="42"/>
      <c r="J264" s="29"/>
      <c r="K264" s="29"/>
    </row>
    <row r="265" spans="1:11">
      <c r="A265" s="44">
        <v>243</v>
      </c>
      <c r="B265" s="38">
        <v>42859</v>
      </c>
      <c r="C265" s="40">
        <v>401249</v>
      </c>
      <c r="D265" s="30" t="str">
        <f>VLOOKUP(C265,'[2]DU LIEU'!A:E,2,0)</f>
        <v>Trần Diệu Linh</v>
      </c>
      <c r="E265" s="31">
        <f>VLOOKUP(C265,'[2]DU LIEU'!A:E,5,0)</f>
        <v>3600000</v>
      </c>
      <c r="F265" s="31">
        <v>3600000</v>
      </c>
      <c r="G265" s="31">
        <f>F265-E265</f>
        <v>0</v>
      </c>
      <c r="H265" s="32" t="s">
        <v>3118</v>
      </c>
      <c r="I265" s="42"/>
      <c r="J265" s="29"/>
      <c r="K265" s="29"/>
    </row>
    <row r="266" spans="1:11">
      <c r="A266" s="44">
        <v>244</v>
      </c>
      <c r="B266" s="38">
        <v>42859</v>
      </c>
      <c r="C266" s="40">
        <v>401747</v>
      </c>
      <c r="D266" s="30" t="str">
        <f>VLOOKUP(C266,'[2]DU LIEU'!A:E,2,0)</f>
        <v>Nguyễn Thị Hằng</v>
      </c>
      <c r="E266" s="31">
        <f>VLOOKUP(C266,'[2]DU LIEU'!A:E,5,0)</f>
        <v>4000000</v>
      </c>
      <c r="F266" s="31">
        <v>4000000</v>
      </c>
      <c r="G266" s="31">
        <f>F266-E266</f>
        <v>0</v>
      </c>
      <c r="H266" s="32" t="s">
        <v>3119</v>
      </c>
      <c r="I266" s="42"/>
      <c r="J266" s="29"/>
      <c r="K266" s="29"/>
    </row>
    <row r="267" spans="1:11">
      <c r="A267" s="44">
        <v>245</v>
      </c>
      <c r="B267" s="38">
        <v>42859</v>
      </c>
      <c r="C267" s="40">
        <v>391842</v>
      </c>
      <c r="D267" s="30" t="str">
        <f>VLOOKUP(C267,'[2]DU LIEU'!A:E,2,0)</f>
        <v xml:space="preserve">Đào Hồng Thanh  </v>
      </c>
      <c r="E267" s="31">
        <f>VLOOKUP(C267,'[2]DU LIEU'!A:E,5,0)</f>
        <v>3800000</v>
      </c>
      <c r="F267" s="31">
        <v>3800000</v>
      </c>
      <c r="G267" s="31">
        <f>F267-E267</f>
        <v>0</v>
      </c>
      <c r="H267" s="32" t="s">
        <v>3120</v>
      </c>
      <c r="I267" s="42"/>
      <c r="J267" s="29"/>
      <c r="K267" s="29"/>
    </row>
    <row r="268" spans="1:11">
      <c r="A268" s="44">
        <v>246</v>
      </c>
      <c r="B268" s="38">
        <v>42859</v>
      </c>
      <c r="C268" s="40">
        <v>403312</v>
      </c>
      <c r="D268" s="30" t="str">
        <f>VLOOKUP(C268,'[2]DU LIEU'!A:E,2,0)</f>
        <v>Mai Thị Hằng</v>
      </c>
      <c r="E268" s="31">
        <f>VLOOKUP(C268,'[2]DU LIEU'!A:E,5,0)</f>
        <v>2400000</v>
      </c>
      <c r="F268" s="31">
        <v>2400000</v>
      </c>
      <c r="G268" s="31">
        <f>F268-E268</f>
        <v>0</v>
      </c>
      <c r="H268" s="32" t="s">
        <v>3121</v>
      </c>
      <c r="I268" s="42"/>
      <c r="J268" s="29"/>
      <c r="K268" s="29"/>
    </row>
    <row r="269" spans="1:11">
      <c r="A269" s="44">
        <v>247</v>
      </c>
      <c r="B269" s="38">
        <v>42859</v>
      </c>
      <c r="C269" s="40">
        <v>402711</v>
      </c>
      <c r="D269" s="30" t="str">
        <f>VLOOKUP(C269,'[2]DU LIEU'!A:E,2,0)</f>
        <v>Đặng Bích Vân</v>
      </c>
      <c r="E269" s="31">
        <f>VLOOKUP(C269,'[2]DU LIEU'!A:E,5,0)</f>
        <v>3000000</v>
      </c>
      <c r="F269" s="31">
        <v>3000000</v>
      </c>
      <c r="G269" s="31">
        <f>F269-E269</f>
        <v>0</v>
      </c>
      <c r="H269" s="32" t="s">
        <v>3122</v>
      </c>
      <c r="I269" s="42"/>
      <c r="J269" s="29"/>
      <c r="K269" s="29"/>
    </row>
    <row r="270" spans="1:11">
      <c r="A270" s="44">
        <v>248</v>
      </c>
      <c r="B270" s="38">
        <v>42859</v>
      </c>
      <c r="C270" s="40">
        <v>403223</v>
      </c>
      <c r="D270" s="30" t="str">
        <f>VLOOKUP(C270,'[2]DU LIEU'!A:E,2,0)</f>
        <v>Phạm Kiều Oanh</v>
      </c>
      <c r="E270" s="31">
        <f>VLOOKUP(C270,'[2]DU LIEU'!A:E,5,0)</f>
        <v>2400000</v>
      </c>
      <c r="F270" s="31">
        <v>2400000</v>
      </c>
      <c r="G270" s="31">
        <f>F270-E270</f>
        <v>0</v>
      </c>
      <c r="H270" s="32" t="s">
        <v>3123</v>
      </c>
      <c r="I270" s="42"/>
      <c r="J270" s="29"/>
      <c r="K270" s="29"/>
    </row>
    <row r="271" spans="1:11" ht="25.5">
      <c r="A271" s="44">
        <v>249</v>
      </c>
      <c r="B271" s="38">
        <v>42859</v>
      </c>
      <c r="C271" s="40">
        <v>401104</v>
      </c>
      <c r="D271" s="30" t="str">
        <f>VLOOKUP(C271,'[2]DU LIEU'!A:E,2,0)</f>
        <v>Lê Thị Hồng Vi</v>
      </c>
      <c r="E271" s="31">
        <f>VLOOKUP(C271,'[2]DU LIEU'!A:E,5,0)</f>
        <v>3800000</v>
      </c>
      <c r="F271" s="31">
        <v>3800000</v>
      </c>
      <c r="G271" s="31">
        <f>F271-E271</f>
        <v>0</v>
      </c>
      <c r="H271" s="32" t="s">
        <v>3124</v>
      </c>
      <c r="I271" s="42"/>
      <c r="J271" s="29"/>
      <c r="K271" s="29"/>
    </row>
    <row r="272" spans="1:11" ht="25.5">
      <c r="A272" s="44">
        <v>250</v>
      </c>
      <c r="B272" s="38">
        <v>42859</v>
      </c>
      <c r="C272" s="40">
        <v>382725</v>
      </c>
      <c r="D272" s="30" t="str">
        <f>VLOOKUP(C272,'[2]DU LIEU'!A:E,2,0)</f>
        <v xml:space="preserve">Trịnh Thị Hà Phương  </v>
      </c>
      <c r="E272" s="31">
        <f>VLOOKUP(C272,'[2]DU LIEU'!A:E,5,0)</f>
        <v>2400000</v>
      </c>
      <c r="F272" s="31">
        <v>2400000</v>
      </c>
      <c r="G272" s="31">
        <f>F272-E272</f>
        <v>0</v>
      </c>
      <c r="H272" s="32" t="s">
        <v>3125</v>
      </c>
      <c r="I272" s="42"/>
      <c r="J272" s="29"/>
      <c r="K272" s="29"/>
    </row>
    <row r="273" spans="1:11" ht="25.5">
      <c r="A273" s="44">
        <v>251</v>
      </c>
      <c r="B273" s="38">
        <v>42859</v>
      </c>
      <c r="C273" s="40">
        <v>372341</v>
      </c>
      <c r="D273" s="30" t="str">
        <f>VLOOKUP(C273,'[2]DU LIEU'!A:E,2,0)</f>
        <v xml:space="preserve">Đỗ Thị Trinh  </v>
      </c>
      <c r="E273" s="31">
        <f>VLOOKUP(C273,'[2]DU LIEU'!A:E,5,0)</f>
        <v>600000</v>
      </c>
      <c r="F273" s="31">
        <v>600000</v>
      </c>
      <c r="G273" s="31">
        <f>F273-E273</f>
        <v>0</v>
      </c>
      <c r="H273" s="32" t="s">
        <v>3126</v>
      </c>
      <c r="I273" s="42"/>
      <c r="J273" s="29"/>
      <c r="K273" s="29"/>
    </row>
    <row r="274" spans="1:11">
      <c r="A274" s="44">
        <v>252</v>
      </c>
      <c r="B274" s="38">
        <v>42859</v>
      </c>
      <c r="C274" s="40">
        <v>391702</v>
      </c>
      <c r="D274" s="30" t="str">
        <f>VLOOKUP(C274,'[2]DU LIEU'!A:E,2,0)</f>
        <v xml:space="preserve">Nông Thị Lê  </v>
      </c>
      <c r="E274" s="31">
        <f>VLOOKUP(C274,'[2]DU LIEU'!A:E,5,0)</f>
        <v>1200000</v>
      </c>
      <c r="F274" s="31">
        <v>1200000</v>
      </c>
      <c r="G274" s="31">
        <f>F274-E274</f>
        <v>0</v>
      </c>
      <c r="H274" s="32" t="s">
        <v>3128</v>
      </c>
      <c r="I274" s="42"/>
      <c r="J274" s="29"/>
      <c r="K274" s="29"/>
    </row>
    <row r="275" spans="1:11">
      <c r="A275" s="44">
        <v>253</v>
      </c>
      <c r="B275" s="38">
        <v>42859</v>
      </c>
      <c r="C275" s="40">
        <v>402123</v>
      </c>
      <c r="D275" s="30" t="str">
        <f>VLOOKUP(C275,'[2]DU LIEU'!A:E,2,0)</f>
        <v>Phạm Thùy Dương</v>
      </c>
      <c r="E275" s="31">
        <f>VLOOKUP(C275,'[2]DU LIEU'!A:E,5,0)</f>
        <v>4000000</v>
      </c>
      <c r="F275" s="31">
        <v>4000000</v>
      </c>
      <c r="G275" s="31">
        <f>F275-E275</f>
        <v>0</v>
      </c>
      <c r="H275" s="32" t="s">
        <v>3129</v>
      </c>
      <c r="I275" s="42"/>
      <c r="J275" s="29"/>
      <c r="K275" s="29"/>
    </row>
    <row r="276" spans="1:11">
      <c r="A276" s="44">
        <v>254</v>
      </c>
      <c r="B276" s="38">
        <v>42859</v>
      </c>
      <c r="C276" s="40">
        <v>401551</v>
      </c>
      <c r="D276" s="30" t="str">
        <f>VLOOKUP(C276,'[2]DU LIEU'!A:E,2,0)</f>
        <v>Dương Thị Thu Hương</v>
      </c>
      <c r="E276" s="31">
        <f>VLOOKUP(C276,'[2]DU LIEU'!A:E,5,0)</f>
        <v>3200000</v>
      </c>
      <c r="F276" s="31">
        <v>3200000</v>
      </c>
      <c r="G276" s="31">
        <f>F276-E276</f>
        <v>0</v>
      </c>
      <c r="H276" s="32" t="s">
        <v>3130</v>
      </c>
      <c r="I276" s="42"/>
      <c r="J276" s="29"/>
      <c r="K276" s="29"/>
    </row>
    <row r="277" spans="1:11">
      <c r="A277" s="44">
        <v>255</v>
      </c>
      <c r="B277" s="38">
        <v>42859</v>
      </c>
      <c r="C277" s="40">
        <v>401552</v>
      </c>
      <c r="D277" s="30" t="str">
        <f>VLOOKUP(C277,'[2]DU LIEU'!A:E,2,0)</f>
        <v>Hoàng Thị Len</v>
      </c>
      <c r="E277" s="31">
        <f>VLOOKUP(C277,'[2]DU LIEU'!A:E,5,0)</f>
        <v>1140000</v>
      </c>
      <c r="F277" s="31">
        <v>1140000</v>
      </c>
      <c r="G277" s="31">
        <f>F277-E277</f>
        <v>0</v>
      </c>
      <c r="H277" s="32" t="s">
        <v>3131</v>
      </c>
      <c r="I277" s="42"/>
      <c r="J277" s="29"/>
      <c r="K277" s="29"/>
    </row>
    <row r="278" spans="1:11">
      <c r="A278" s="44">
        <v>256</v>
      </c>
      <c r="B278" s="38">
        <v>42859</v>
      </c>
      <c r="C278" s="40">
        <v>401865</v>
      </c>
      <c r="D278" s="30" t="str">
        <f>VLOOKUP(C278,'[2]DU LIEU'!A:E,2,0)</f>
        <v>Hoàng Văn Quyết</v>
      </c>
      <c r="E278" s="31">
        <f>VLOOKUP(C278,'[2]DU LIEU'!A:E,5,0)</f>
        <v>3600000</v>
      </c>
      <c r="F278" s="31">
        <v>3600000</v>
      </c>
      <c r="G278" s="31">
        <f>F278-E278</f>
        <v>0</v>
      </c>
      <c r="H278" s="32" t="s">
        <v>3132</v>
      </c>
      <c r="I278" s="42"/>
      <c r="J278" s="29"/>
      <c r="K278" s="29"/>
    </row>
    <row r="279" spans="1:11">
      <c r="A279" s="44">
        <v>257</v>
      </c>
      <c r="B279" s="38">
        <v>42859</v>
      </c>
      <c r="C279" s="40">
        <v>391512</v>
      </c>
      <c r="D279" s="30" t="str">
        <f>VLOOKUP(C279,'[2]DU LIEU'!A:E,2,0)</f>
        <v xml:space="preserve">Bùi Bảo Đại  </v>
      </c>
      <c r="E279" s="31">
        <f>VLOOKUP(C279,'[2]DU LIEU'!A:E,5,0)</f>
        <v>3800000</v>
      </c>
      <c r="F279" s="31">
        <v>3800000</v>
      </c>
      <c r="G279" s="31">
        <f>F279-E279</f>
        <v>0</v>
      </c>
      <c r="H279" s="32" t="s">
        <v>3133</v>
      </c>
      <c r="I279" s="42"/>
      <c r="J279" s="29"/>
      <c r="K279" s="29"/>
    </row>
    <row r="280" spans="1:11">
      <c r="A280" s="44">
        <v>258</v>
      </c>
      <c r="B280" s="38">
        <v>42859</v>
      </c>
      <c r="C280" s="40">
        <v>402529</v>
      </c>
      <c r="D280" s="30" t="str">
        <f>VLOOKUP(C280,'[2]DU LIEU'!A:E,2,0)</f>
        <v>Vũ Thị Hường</v>
      </c>
      <c r="E280" s="31">
        <f>VLOOKUP(C280,'[2]DU LIEU'!A:E,5,0)</f>
        <v>3400000</v>
      </c>
      <c r="F280" s="31">
        <v>3400000</v>
      </c>
      <c r="G280" s="31">
        <f>F280-E280</f>
        <v>0</v>
      </c>
      <c r="H280" s="32" t="s">
        <v>3134</v>
      </c>
      <c r="I280" s="42"/>
      <c r="J280" s="29"/>
      <c r="K280" s="29"/>
    </row>
    <row r="281" spans="1:11">
      <c r="A281" s="44">
        <v>259</v>
      </c>
      <c r="B281" s="38">
        <v>42859</v>
      </c>
      <c r="C281" s="40">
        <v>400457</v>
      </c>
      <c r="D281" s="30" t="str">
        <f>VLOOKUP(C281,'[2]DU LIEU'!A:E,2,0)</f>
        <v>Nguyễn Văn Mạnh</v>
      </c>
      <c r="E281" s="31">
        <f>VLOOKUP(C281,'[2]DU LIEU'!A:E,5,0)</f>
        <v>3800000</v>
      </c>
      <c r="F281" s="31">
        <v>3800000</v>
      </c>
      <c r="G281" s="31">
        <f>F281-E281</f>
        <v>0</v>
      </c>
      <c r="H281" s="32" t="s">
        <v>3135</v>
      </c>
      <c r="I281" s="42"/>
      <c r="J281" s="29"/>
      <c r="K281" s="29"/>
    </row>
    <row r="282" spans="1:11">
      <c r="A282" s="44">
        <v>260</v>
      </c>
      <c r="B282" s="38">
        <v>42859</v>
      </c>
      <c r="C282" s="40">
        <v>381922</v>
      </c>
      <c r="D282" s="30" t="str">
        <f>VLOOKUP(C282,'[2]DU LIEU'!A:E,2,0)</f>
        <v xml:space="preserve">Nguyễn Thị Chiến  </v>
      </c>
      <c r="E282" s="31">
        <f>VLOOKUP(C282,'[2]DU LIEU'!A:E,5,0)</f>
        <v>2000000</v>
      </c>
      <c r="F282" s="31">
        <v>2000000</v>
      </c>
      <c r="G282" s="31">
        <f>F282-E282</f>
        <v>0</v>
      </c>
      <c r="H282" s="32" t="s">
        <v>3136</v>
      </c>
      <c r="I282" s="42"/>
      <c r="J282" s="29"/>
      <c r="K282" s="29"/>
    </row>
    <row r="283" spans="1:11">
      <c r="A283" s="44">
        <v>261</v>
      </c>
      <c r="B283" s="38">
        <v>42859</v>
      </c>
      <c r="C283" s="40">
        <v>390925</v>
      </c>
      <c r="D283" s="30" t="str">
        <f>VLOOKUP(C283,'[2]DU LIEU'!A:E,2,0)</f>
        <v xml:space="preserve">Cao Thị Phương Hoa  </v>
      </c>
      <c r="E283" s="31">
        <f>VLOOKUP(C283,'[2]DU LIEU'!A:E,5,0)</f>
        <v>4000000</v>
      </c>
      <c r="F283" s="31">
        <v>4000000</v>
      </c>
      <c r="G283" s="31">
        <f>F283-E283</f>
        <v>0</v>
      </c>
      <c r="H283" s="32" t="s">
        <v>3137</v>
      </c>
      <c r="I283" s="42"/>
      <c r="J283" s="29"/>
      <c r="K283" s="29"/>
    </row>
    <row r="284" spans="1:11">
      <c r="A284" s="44">
        <v>262</v>
      </c>
      <c r="B284" s="38">
        <v>42859</v>
      </c>
      <c r="C284" s="40">
        <v>403947</v>
      </c>
      <c r="D284" s="30" t="str">
        <f>VLOOKUP(C284,'[2]DU LIEU'!A:E,2,0)</f>
        <v>Trần Thu Hiền</v>
      </c>
      <c r="E284" s="31">
        <f>VLOOKUP(C284,'[2]DU LIEU'!A:E,5,0)</f>
        <v>6400000</v>
      </c>
      <c r="F284" s="31">
        <v>6400000</v>
      </c>
      <c r="G284" s="31">
        <f>F284-E284</f>
        <v>0</v>
      </c>
      <c r="H284" s="32" t="s">
        <v>3138</v>
      </c>
      <c r="I284" s="42"/>
      <c r="J284" s="29"/>
      <c r="K284" s="29"/>
    </row>
    <row r="285" spans="1:11">
      <c r="A285" s="44">
        <v>263</v>
      </c>
      <c r="B285" s="38">
        <v>42859</v>
      </c>
      <c r="C285" s="40">
        <v>403413</v>
      </c>
      <c r="D285" s="30" t="str">
        <f>VLOOKUP(C285,'[2]DU LIEU'!A:E,2,0)</f>
        <v>Dương Thị Hòa</v>
      </c>
      <c r="E285" s="31">
        <f>VLOOKUP(C285,'[2]DU LIEU'!A:E,5,0)</f>
        <v>3000000</v>
      </c>
      <c r="F285" s="31">
        <v>3000000</v>
      </c>
      <c r="G285" s="31">
        <f>F285-E285</f>
        <v>0</v>
      </c>
      <c r="H285" s="32" t="s">
        <v>3139</v>
      </c>
      <c r="I285" s="42"/>
      <c r="J285" s="29"/>
      <c r="K285" s="29"/>
    </row>
    <row r="286" spans="1:11">
      <c r="A286" s="44">
        <v>264</v>
      </c>
      <c r="B286" s="38">
        <v>42859</v>
      </c>
      <c r="C286" s="40">
        <v>402124</v>
      </c>
      <c r="D286" s="30" t="str">
        <f>VLOOKUP(C286,'[2]DU LIEU'!A:E,2,0)</f>
        <v>Vũ Thị Thanh Tâm</v>
      </c>
      <c r="E286" s="31">
        <f>VLOOKUP(C286,'[2]DU LIEU'!A:E,5,0)</f>
        <v>4000000</v>
      </c>
      <c r="F286" s="31">
        <v>4000000</v>
      </c>
      <c r="G286" s="31">
        <f>F286-E286</f>
        <v>0</v>
      </c>
      <c r="H286" s="32" t="s">
        <v>3140</v>
      </c>
      <c r="I286" s="42"/>
      <c r="J286" s="29"/>
      <c r="K286" s="29"/>
    </row>
    <row r="287" spans="1:11">
      <c r="A287" s="44">
        <v>265</v>
      </c>
      <c r="B287" s="38">
        <v>42859</v>
      </c>
      <c r="C287" s="40">
        <v>402105</v>
      </c>
      <c r="D287" s="30" t="str">
        <f>VLOOKUP(C287,'[2]DU LIEU'!A:E,2,0)</f>
        <v>Vũ Quang Khải</v>
      </c>
      <c r="E287" s="31">
        <f>VLOOKUP(C287,'[2]DU LIEU'!A:E,5,0)</f>
        <v>4000000</v>
      </c>
      <c r="F287" s="31">
        <v>4000000</v>
      </c>
      <c r="G287" s="31">
        <f>F287-E287</f>
        <v>0</v>
      </c>
      <c r="H287" s="32" t="s">
        <v>3141</v>
      </c>
      <c r="I287" s="42"/>
      <c r="J287" s="29"/>
      <c r="K287" s="29"/>
    </row>
    <row r="288" spans="1:11">
      <c r="A288" s="44">
        <v>266</v>
      </c>
      <c r="B288" s="38">
        <v>42859</v>
      </c>
      <c r="C288" s="40">
        <v>402568</v>
      </c>
      <c r="D288" s="30" t="str">
        <f>VLOOKUP(C288,'[2]DU LIEU'!A:E,2,0)</f>
        <v>Trần Thị Ngọc Mai</v>
      </c>
      <c r="E288" s="31">
        <f>VLOOKUP(C288,'[2]DU LIEU'!A:E,5,0)</f>
        <v>4000000</v>
      </c>
      <c r="F288" s="31">
        <v>4000000</v>
      </c>
      <c r="G288" s="31">
        <f>F288-E288</f>
        <v>0</v>
      </c>
      <c r="H288" s="32" t="s">
        <v>3142</v>
      </c>
      <c r="I288" s="42"/>
      <c r="J288" s="29"/>
      <c r="K288" s="29"/>
    </row>
    <row r="289" spans="1:11">
      <c r="A289" s="44">
        <v>267</v>
      </c>
      <c r="B289" s="38">
        <v>42859</v>
      </c>
      <c r="C289" s="40">
        <v>392238</v>
      </c>
      <c r="D289" s="30" t="str">
        <f>VLOOKUP(C289,'[2]DU LIEU'!A:E,2,0)</f>
        <v xml:space="preserve">Nguyễn Công Giang  </v>
      </c>
      <c r="E289" s="31">
        <f>VLOOKUP(C289,'[2]DU LIEU'!A:E,5,0)</f>
        <v>3800000</v>
      </c>
      <c r="F289" s="31">
        <v>3800000</v>
      </c>
      <c r="G289" s="31">
        <f>F289-E289</f>
        <v>0</v>
      </c>
      <c r="H289" s="32" t="s">
        <v>3143</v>
      </c>
      <c r="I289" s="42"/>
      <c r="J289" s="29"/>
      <c r="K289" s="29"/>
    </row>
    <row r="290" spans="1:11">
      <c r="A290" s="44">
        <v>268</v>
      </c>
      <c r="B290" s="38">
        <v>42859</v>
      </c>
      <c r="C290" s="40">
        <v>382412</v>
      </c>
      <c r="D290" s="30" t="str">
        <f>VLOOKUP(C290,'[2]DU LIEU'!A:E,2,0)</f>
        <v xml:space="preserve">Nguyễn Phương Thuỷ  </v>
      </c>
      <c r="E290" s="31">
        <f>VLOOKUP(C290,'[2]DU LIEU'!A:E,5,0)</f>
        <v>2000000</v>
      </c>
      <c r="F290" s="31">
        <v>2000000</v>
      </c>
      <c r="G290" s="31">
        <f>F290-E290</f>
        <v>0</v>
      </c>
      <c r="H290" s="32" t="s">
        <v>3144</v>
      </c>
      <c r="I290" s="42"/>
      <c r="J290" s="29"/>
      <c r="K290" s="29"/>
    </row>
    <row r="291" spans="1:11">
      <c r="A291" s="44">
        <v>269</v>
      </c>
      <c r="B291" s="38">
        <v>42859</v>
      </c>
      <c r="C291" s="40">
        <v>393132</v>
      </c>
      <c r="D291" s="30" t="str">
        <f>VLOOKUP(C291,'[2]DU LIEU'!A:E,2,0)</f>
        <v xml:space="preserve">Nguyễn Tường Vân  </v>
      </c>
      <c r="E291" s="31">
        <f>VLOOKUP(C291,'[2]DU LIEU'!A:E,5,0)</f>
        <v>3000000</v>
      </c>
      <c r="F291" s="31">
        <v>3000000</v>
      </c>
      <c r="G291" s="31">
        <f>F291-E291</f>
        <v>0</v>
      </c>
      <c r="H291" s="32" t="s">
        <v>3145</v>
      </c>
      <c r="I291" s="42"/>
      <c r="J291" s="29"/>
      <c r="K291" s="29"/>
    </row>
    <row r="292" spans="1:11">
      <c r="A292" s="44">
        <v>270</v>
      </c>
      <c r="B292" s="38">
        <v>42859</v>
      </c>
      <c r="C292" s="40">
        <v>382460</v>
      </c>
      <c r="D292" s="30" t="str">
        <f>VLOOKUP(C292,'[2]DU LIEU'!A:E,2,0)</f>
        <v xml:space="preserve">Trần Thanh Tùng  </v>
      </c>
      <c r="E292" s="31">
        <f>VLOOKUP(C292,'[2]DU LIEU'!A:E,5,0)</f>
        <v>5000000</v>
      </c>
      <c r="F292" s="31">
        <v>5000000</v>
      </c>
      <c r="G292" s="31">
        <f>F292-E292</f>
        <v>0</v>
      </c>
      <c r="H292" s="32" t="s">
        <v>3146</v>
      </c>
      <c r="I292" s="42"/>
      <c r="J292" s="29"/>
      <c r="K292" s="29"/>
    </row>
    <row r="293" spans="1:11">
      <c r="A293" s="44">
        <v>271</v>
      </c>
      <c r="B293" s="38">
        <v>42859</v>
      </c>
      <c r="C293" s="40">
        <v>382422</v>
      </c>
      <c r="D293" s="30" t="str">
        <f>VLOOKUP(C293,'[2]DU LIEU'!A:E,2,0)</f>
        <v xml:space="preserve">Trần Phương Thuý  </v>
      </c>
      <c r="E293" s="31">
        <f>VLOOKUP(C293,'[2]DU LIEU'!A:E,5,0)</f>
        <v>2000000</v>
      </c>
      <c r="F293" s="31">
        <v>2000000</v>
      </c>
      <c r="G293" s="31">
        <f>F293-E293</f>
        <v>0</v>
      </c>
      <c r="H293" s="32" t="s">
        <v>3147</v>
      </c>
      <c r="I293" s="42"/>
      <c r="J293" s="29"/>
      <c r="K293" s="29"/>
    </row>
    <row r="294" spans="1:11">
      <c r="A294" s="44">
        <v>272</v>
      </c>
      <c r="B294" s="38">
        <v>42859</v>
      </c>
      <c r="C294" s="40">
        <v>380743</v>
      </c>
      <c r="D294" s="30" t="str">
        <f>VLOOKUP(C294,'[2]DU LIEU'!A:E,2,0)</f>
        <v xml:space="preserve">Tân Thị Thu Trang  </v>
      </c>
      <c r="E294" s="31">
        <f>VLOOKUP(C294,'[2]DU LIEU'!A:E,5,0)</f>
        <v>2000000</v>
      </c>
      <c r="F294" s="31">
        <v>2000000</v>
      </c>
      <c r="G294" s="31">
        <f>F294-E294</f>
        <v>0</v>
      </c>
      <c r="H294" s="32" t="s">
        <v>3148</v>
      </c>
      <c r="I294" s="42"/>
      <c r="J294" s="29"/>
      <c r="K294" s="29"/>
    </row>
    <row r="295" spans="1:11">
      <c r="A295" s="44">
        <v>273</v>
      </c>
      <c r="B295" s="38">
        <v>42859</v>
      </c>
      <c r="C295" s="40">
        <v>401601</v>
      </c>
      <c r="D295" s="30" t="str">
        <f>VLOOKUP(C295,'[2]DU LIEU'!A:E,2,0)</f>
        <v>Nông Thanh Giang</v>
      </c>
      <c r="E295" s="31">
        <f>VLOOKUP(C295,'[2]DU LIEU'!A:E,5,0)</f>
        <v>3200000</v>
      </c>
      <c r="F295" s="31">
        <v>3200000</v>
      </c>
      <c r="G295" s="31">
        <f>F295-E295</f>
        <v>0</v>
      </c>
      <c r="H295" s="32" t="s">
        <v>3149</v>
      </c>
      <c r="I295" s="42"/>
      <c r="J295" s="29"/>
      <c r="K295" s="29"/>
    </row>
    <row r="296" spans="1:11">
      <c r="A296" s="44">
        <v>274</v>
      </c>
      <c r="B296" s="38">
        <v>42859</v>
      </c>
      <c r="C296" s="40">
        <v>400443</v>
      </c>
      <c r="D296" s="30" t="str">
        <f>VLOOKUP(C296,'[2]DU LIEU'!A:E,2,0)</f>
        <v>Bùi Thanh Huyền</v>
      </c>
      <c r="E296" s="31">
        <f>VLOOKUP(C296,'[2]DU LIEU'!A:E,5,0)</f>
        <v>3200000</v>
      </c>
      <c r="F296" s="31">
        <v>3200000</v>
      </c>
      <c r="G296" s="31">
        <f>F296-E296</f>
        <v>0</v>
      </c>
      <c r="H296" s="32" t="s">
        <v>3150</v>
      </c>
      <c r="I296" s="42"/>
      <c r="J296" s="29"/>
      <c r="K296" s="29"/>
    </row>
    <row r="297" spans="1:11" ht="25.5">
      <c r="A297" s="44">
        <v>275</v>
      </c>
      <c r="B297" s="38">
        <v>42859</v>
      </c>
      <c r="C297" s="40">
        <v>391836</v>
      </c>
      <c r="D297" s="30" t="str">
        <f>VLOOKUP(C297,'[2]DU LIEU'!A:E,2,0)</f>
        <v xml:space="preserve">Trần Thị Huyền  </v>
      </c>
      <c r="E297" s="31">
        <f>VLOOKUP(C297,'[2]DU LIEU'!A:E,5,0)</f>
        <v>3800000</v>
      </c>
      <c r="F297" s="31">
        <v>3800000</v>
      </c>
      <c r="G297" s="31">
        <f>F297-E297</f>
        <v>0</v>
      </c>
      <c r="H297" s="32" t="s">
        <v>3151</v>
      </c>
      <c r="I297" s="42"/>
      <c r="J297" s="29"/>
      <c r="K297" s="29"/>
    </row>
    <row r="298" spans="1:11">
      <c r="A298" s="44">
        <v>276</v>
      </c>
      <c r="B298" s="38">
        <v>42859</v>
      </c>
      <c r="C298" s="40">
        <v>401246</v>
      </c>
      <c r="D298" s="30" t="str">
        <f>VLOOKUP(C298,'[2]DU LIEU'!A:E,2,0)</f>
        <v>Lê Văn Tùng</v>
      </c>
      <c r="E298" s="31">
        <f>VLOOKUP(C298,'[2]DU LIEU'!A:E,5,0)</f>
        <v>3800000</v>
      </c>
      <c r="F298" s="31">
        <v>3800000</v>
      </c>
      <c r="G298" s="31">
        <f>F298-E298</f>
        <v>0</v>
      </c>
      <c r="H298" s="32" t="s">
        <v>3152</v>
      </c>
      <c r="I298" s="42"/>
      <c r="J298" s="29"/>
      <c r="K298" s="29"/>
    </row>
    <row r="299" spans="1:11" ht="25.5">
      <c r="A299" s="44">
        <v>277</v>
      </c>
      <c r="B299" s="38">
        <v>42859</v>
      </c>
      <c r="C299" s="40">
        <v>390455</v>
      </c>
      <c r="D299" s="30" t="str">
        <f>VLOOKUP(C299,'[2]DU LIEU'!A:E,2,0)</f>
        <v xml:space="preserve">Phạm Thị Hồng Nhung  </v>
      </c>
      <c r="E299" s="31">
        <f>VLOOKUP(C299,'[2]DU LIEU'!A:E,5,0)</f>
        <v>3800000</v>
      </c>
      <c r="F299" s="31">
        <v>3800000</v>
      </c>
      <c r="G299" s="31">
        <f>F299-E299</f>
        <v>0</v>
      </c>
      <c r="H299" s="32" t="s">
        <v>3153</v>
      </c>
      <c r="I299" s="42"/>
      <c r="J299" s="29"/>
      <c r="K299" s="29"/>
    </row>
    <row r="300" spans="1:11">
      <c r="A300" s="44">
        <v>278</v>
      </c>
      <c r="B300" s="38">
        <v>42859</v>
      </c>
      <c r="C300" s="40">
        <v>400215</v>
      </c>
      <c r="D300" s="30" t="str">
        <f>VLOOKUP(C300,'[2]DU LIEU'!A:E,2,0)</f>
        <v>Hoàng Thu Dung</v>
      </c>
      <c r="E300" s="31">
        <f>VLOOKUP(C300,'[2]DU LIEU'!A:E,5,0)</f>
        <v>3800000</v>
      </c>
      <c r="F300" s="31">
        <v>3800000</v>
      </c>
      <c r="G300" s="31">
        <f>F300-E300</f>
        <v>0</v>
      </c>
      <c r="H300" s="32" t="s">
        <v>3154</v>
      </c>
      <c r="I300" s="42"/>
      <c r="J300" s="29"/>
      <c r="K300" s="29"/>
    </row>
    <row r="301" spans="1:11">
      <c r="A301" s="44">
        <v>279</v>
      </c>
      <c r="B301" s="38">
        <v>42859</v>
      </c>
      <c r="C301" s="40">
        <v>400201</v>
      </c>
      <c r="D301" s="30" t="str">
        <f>VLOOKUP(C301,'[2]DU LIEU'!A:E,2,0)</f>
        <v>Trần Thị Mỹ Hạnh</v>
      </c>
      <c r="E301" s="31">
        <f>VLOOKUP(C301,'[2]DU LIEU'!A:E,5,0)</f>
        <v>3800000</v>
      </c>
      <c r="F301" s="31">
        <v>3800000</v>
      </c>
      <c r="G301" s="31">
        <f>F301-E301</f>
        <v>0</v>
      </c>
      <c r="H301" s="32" t="s">
        <v>3155</v>
      </c>
      <c r="I301" s="42"/>
      <c r="J301" s="29"/>
      <c r="K301" s="29"/>
    </row>
    <row r="302" spans="1:11">
      <c r="A302" s="44">
        <v>280</v>
      </c>
      <c r="B302" s="38">
        <v>42859</v>
      </c>
      <c r="C302" s="40">
        <v>382421</v>
      </c>
      <c r="D302" s="30" t="str">
        <f>VLOOKUP(C302,'[2]DU LIEU'!A:E,2,0)</f>
        <v xml:space="preserve">Đỗ Thị Hoa  </v>
      </c>
      <c r="E302" s="31">
        <f>VLOOKUP(C302,'[2]DU LIEU'!A:E,5,0)</f>
        <v>2000000</v>
      </c>
      <c r="F302" s="31">
        <v>2000000</v>
      </c>
      <c r="G302" s="31">
        <f>F302-E302</f>
        <v>0</v>
      </c>
      <c r="H302" s="32" t="s">
        <v>3156</v>
      </c>
      <c r="I302" s="42"/>
      <c r="J302" s="29"/>
      <c r="K302" s="29"/>
    </row>
    <row r="303" spans="1:11" ht="25.5">
      <c r="A303" s="44">
        <v>281</v>
      </c>
      <c r="B303" s="38">
        <v>42859</v>
      </c>
      <c r="C303" s="40">
        <v>403626</v>
      </c>
      <c r="D303" s="30" t="str">
        <f>VLOOKUP(C303,'[2]DU LIEU'!A:E,2,0)</f>
        <v>Trần Hải Nam</v>
      </c>
      <c r="E303" s="31">
        <f>VLOOKUP(C303,'[2]DU LIEU'!A:E,5,0)</f>
        <v>2400000</v>
      </c>
      <c r="F303" s="31">
        <v>2400000</v>
      </c>
      <c r="G303" s="31">
        <f>F303-E303</f>
        <v>0</v>
      </c>
      <c r="H303" s="32" t="s">
        <v>3157</v>
      </c>
      <c r="I303" s="42"/>
      <c r="J303" s="29"/>
      <c r="K303" s="29"/>
    </row>
    <row r="304" spans="1:11" ht="25.5">
      <c r="A304" s="44">
        <v>282</v>
      </c>
      <c r="B304" s="38">
        <v>42859</v>
      </c>
      <c r="C304" s="40">
        <v>392229</v>
      </c>
      <c r="D304" s="30" t="str">
        <f>VLOOKUP(C304,'[2]DU LIEU'!A:E,2,0)</f>
        <v xml:space="preserve">Ngô Hương Giang  </v>
      </c>
      <c r="E304" s="31">
        <f>VLOOKUP(C304,'[2]DU LIEU'!A:E,5,0)</f>
        <v>3400000</v>
      </c>
      <c r="F304" s="31">
        <v>3400000</v>
      </c>
      <c r="G304" s="31">
        <f>F304-E304</f>
        <v>0</v>
      </c>
      <c r="H304" s="32" t="s">
        <v>3158</v>
      </c>
      <c r="I304" s="42"/>
      <c r="J304" s="29"/>
      <c r="K304" s="29"/>
    </row>
    <row r="305" spans="1:11">
      <c r="A305" s="44">
        <v>283</v>
      </c>
      <c r="B305" s="38">
        <v>42859</v>
      </c>
      <c r="C305" s="40">
        <v>400841</v>
      </c>
      <c r="D305" s="30" t="str">
        <f>VLOOKUP(C305,'[2]DU LIEU'!A:E,2,0)</f>
        <v>Nguyễn Văn Bình</v>
      </c>
      <c r="E305" s="31">
        <f>VLOOKUP(C305,'[2]DU LIEU'!A:E,5,0)</f>
        <v>3200000</v>
      </c>
      <c r="F305" s="31">
        <v>3200000</v>
      </c>
      <c r="G305" s="31">
        <f>F305-E305</f>
        <v>0</v>
      </c>
      <c r="H305" s="32" t="s">
        <v>3159</v>
      </c>
      <c r="I305" s="42"/>
      <c r="J305" s="29"/>
      <c r="K305" s="29"/>
    </row>
    <row r="306" spans="1:11" ht="25.5">
      <c r="A306" s="44">
        <v>284</v>
      </c>
      <c r="B306" s="38">
        <v>42859</v>
      </c>
      <c r="C306" s="40">
        <v>382840</v>
      </c>
      <c r="D306" s="30" t="str">
        <f>VLOOKUP(C306,'[2]DU LIEU'!A:E,2,0)</f>
        <v xml:space="preserve">Hoàng Cao Ngọc ánh  </v>
      </c>
      <c r="E306" s="31">
        <f>VLOOKUP(C306,'[2]DU LIEU'!A:E,5,0)</f>
        <v>2000000</v>
      </c>
      <c r="F306" s="31">
        <v>2000000</v>
      </c>
      <c r="G306" s="31">
        <f>F306-E306</f>
        <v>0</v>
      </c>
      <c r="H306" s="32" t="s">
        <v>3160</v>
      </c>
      <c r="I306" s="42"/>
      <c r="J306" s="29"/>
      <c r="K306" s="29"/>
    </row>
    <row r="307" spans="1:11" ht="25.5">
      <c r="A307" s="44">
        <v>285</v>
      </c>
      <c r="B307" s="38">
        <v>42859</v>
      </c>
      <c r="C307" s="40">
        <v>402601</v>
      </c>
      <c r="D307" s="30" t="str">
        <f>VLOOKUP(C307,'[2]DU LIEU'!A:E,2,0)</f>
        <v>Đỗ Lê Huy Hùng</v>
      </c>
      <c r="E307" s="31">
        <f>VLOOKUP(C307,'[2]DU LIEU'!A:E,5,0)</f>
        <v>4000000</v>
      </c>
      <c r="F307" s="31">
        <v>4000000</v>
      </c>
      <c r="G307" s="31">
        <f>F307-E307</f>
        <v>0</v>
      </c>
      <c r="H307" s="32" t="s">
        <v>3161</v>
      </c>
      <c r="I307" s="42"/>
      <c r="J307" s="29"/>
      <c r="K307" s="29"/>
    </row>
    <row r="308" spans="1:11" ht="25.5">
      <c r="A308" s="44">
        <v>286</v>
      </c>
      <c r="B308" s="38">
        <v>42859</v>
      </c>
      <c r="C308" s="40">
        <v>402660</v>
      </c>
      <c r="D308" s="30" t="str">
        <f>VLOOKUP(C308,'[2]DU LIEU'!A:E,2,0)</f>
        <v>Vũ Lê Hà</v>
      </c>
      <c r="E308" s="31">
        <f>VLOOKUP(C308,'[2]DU LIEU'!A:E,5,0)</f>
        <v>4000000</v>
      </c>
      <c r="F308" s="31">
        <v>4000000</v>
      </c>
      <c r="G308" s="31">
        <f>F308-E308</f>
        <v>0</v>
      </c>
      <c r="H308" s="32" t="s">
        <v>3162</v>
      </c>
      <c r="I308" s="42"/>
      <c r="J308" s="29"/>
      <c r="K308" s="29"/>
    </row>
    <row r="309" spans="1:11" ht="25.5">
      <c r="A309" s="44">
        <v>287</v>
      </c>
      <c r="B309" s="38">
        <v>42859</v>
      </c>
      <c r="C309" s="40">
        <v>403710</v>
      </c>
      <c r="D309" s="30" t="str">
        <f>VLOOKUP(C309,'[2]DU LIEU'!A:E,2,0)</f>
        <v>Đinh Thị Tâm</v>
      </c>
      <c r="E309" s="31">
        <f>VLOOKUP(C309,'[2]DU LIEU'!A:E,5,0)</f>
        <v>4000000</v>
      </c>
      <c r="F309" s="31">
        <v>4000000</v>
      </c>
      <c r="G309" s="31">
        <f>F309-E309</f>
        <v>0</v>
      </c>
      <c r="H309" s="32" t="s">
        <v>3163</v>
      </c>
      <c r="I309" s="42"/>
      <c r="J309" s="29"/>
      <c r="K309" s="29"/>
    </row>
    <row r="310" spans="1:11" ht="38.25">
      <c r="A310" s="44">
        <v>288</v>
      </c>
      <c r="B310" s="38">
        <v>42859</v>
      </c>
      <c r="C310" s="40">
        <v>392214</v>
      </c>
      <c r="D310" s="30" t="str">
        <f>VLOOKUP(C310,'[2]DU LIEU'!A:E,2,0)</f>
        <v xml:space="preserve">Lương Thu Trang  </v>
      </c>
      <c r="E310" s="31">
        <f>VLOOKUP(C310,'[2]DU LIEU'!A:E,5,0)</f>
        <v>4000000</v>
      </c>
      <c r="F310" s="31">
        <v>4000000</v>
      </c>
      <c r="G310" s="31">
        <f>F310-E310</f>
        <v>0</v>
      </c>
      <c r="H310" s="32" t="s">
        <v>3164</v>
      </c>
      <c r="I310" s="42"/>
      <c r="J310" s="29"/>
      <c r="K310" s="29"/>
    </row>
    <row r="311" spans="1:11" ht="25.5">
      <c r="A311" s="44">
        <v>289</v>
      </c>
      <c r="B311" s="38">
        <v>42859</v>
      </c>
      <c r="C311" s="40">
        <v>402953</v>
      </c>
      <c r="D311" s="30" t="str">
        <f>VLOOKUP(C311,'[2]DU LIEU'!A:E,2,0)</f>
        <v>Phan Hoàng Tùng</v>
      </c>
      <c r="E311" s="31">
        <f>VLOOKUP(C311,'[2]DU LIEU'!A:E,5,0)</f>
        <v>15300000</v>
      </c>
      <c r="F311" s="31">
        <v>15300000</v>
      </c>
      <c r="G311" s="31">
        <f>F311-E311</f>
        <v>0</v>
      </c>
      <c r="H311" s="32" t="s">
        <v>3165</v>
      </c>
      <c r="I311" s="42"/>
      <c r="J311" s="29"/>
      <c r="K311" s="29"/>
    </row>
    <row r="312" spans="1:11" ht="38.25">
      <c r="A312" s="44">
        <v>290</v>
      </c>
      <c r="B312" s="38">
        <v>42859</v>
      </c>
      <c r="C312" s="40">
        <v>401150</v>
      </c>
      <c r="D312" s="30" t="str">
        <f>VLOOKUP(C312,'[2]DU LIEU'!A:E,2,0)</f>
        <v>Nguyễn Phương Trang</v>
      </c>
      <c r="E312" s="31">
        <f>VLOOKUP(C312,'[2]DU LIEU'!A:E,5,0)</f>
        <v>4000000</v>
      </c>
      <c r="F312" s="31">
        <v>4000000</v>
      </c>
      <c r="G312" s="31">
        <f>F312-E312</f>
        <v>0</v>
      </c>
      <c r="H312" s="32" t="s">
        <v>3166</v>
      </c>
      <c r="I312" s="42"/>
      <c r="J312" s="29"/>
      <c r="K312" s="29"/>
    </row>
    <row r="313" spans="1:11">
      <c r="A313" s="44">
        <v>291</v>
      </c>
      <c r="B313" s="38">
        <v>42859</v>
      </c>
      <c r="C313" s="40">
        <v>402730</v>
      </c>
      <c r="D313" s="30" t="str">
        <f>VLOOKUP(C313,'[2]DU LIEU'!A:E,2,0)</f>
        <v>Nguyễn Thị Ngọc Huyền</v>
      </c>
      <c r="E313" s="31">
        <f>VLOOKUP(C313,'[2]DU LIEU'!A:E,5,0)</f>
        <v>4000000</v>
      </c>
      <c r="F313" s="31">
        <v>4000000</v>
      </c>
      <c r="G313" s="31">
        <f>F313-E313</f>
        <v>0</v>
      </c>
      <c r="H313" s="32" t="s">
        <v>3168</v>
      </c>
      <c r="I313" s="42"/>
      <c r="J313" s="29"/>
      <c r="K313" s="29"/>
    </row>
    <row r="314" spans="1:11" ht="38.25">
      <c r="A314" s="44">
        <v>292</v>
      </c>
      <c r="B314" s="38">
        <v>42859</v>
      </c>
      <c r="C314" s="40">
        <v>401448</v>
      </c>
      <c r="D314" s="30" t="str">
        <f>VLOOKUP(C314,'[2]DU LIEU'!A:E,2,0)</f>
        <v>Nguyễn Hải Lê</v>
      </c>
      <c r="E314" s="31">
        <f>VLOOKUP(C314,'[2]DU LIEU'!A:E,5,0)</f>
        <v>3800000</v>
      </c>
      <c r="F314" s="31">
        <v>3800000</v>
      </c>
      <c r="G314" s="31">
        <f>F314-E314</f>
        <v>0</v>
      </c>
      <c r="H314" s="32" t="s">
        <v>3169</v>
      </c>
      <c r="I314" s="42"/>
      <c r="J314" s="29"/>
      <c r="K314" s="29"/>
    </row>
    <row r="315" spans="1:11" ht="38.25">
      <c r="A315" s="44">
        <v>293</v>
      </c>
      <c r="B315" s="38">
        <v>42859</v>
      </c>
      <c r="C315" s="40">
        <v>401420</v>
      </c>
      <c r="D315" s="30" t="str">
        <f>VLOOKUP(C315,'[2]DU LIEU'!A:E,2,0)</f>
        <v>Nguyễn Hải Yến</v>
      </c>
      <c r="E315" s="31">
        <f>VLOOKUP(C315,'[2]DU LIEU'!A:E,5,0)</f>
        <v>3800000</v>
      </c>
      <c r="F315" s="31">
        <v>3800000</v>
      </c>
      <c r="G315" s="31">
        <f>F315-E315</f>
        <v>0</v>
      </c>
      <c r="H315" s="32" t="s">
        <v>3170</v>
      </c>
      <c r="I315" s="42"/>
      <c r="J315" s="29"/>
      <c r="K315" s="29"/>
    </row>
    <row r="316" spans="1:11" ht="38.25">
      <c r="A316" s="44">
        <v>294</v>
      </c>
      <c r="B316" s="38">
        <v>42859</v>
      </c>
      <c r="C316" s="40" t="s">
        <v>2875</v>
      </c>
      <c r="D316" s="30" t="str">
        <f>VLOOKUP(C316,'[2]DU LIEU'!A:E,2,0)</f>
        <v>Trần Minh Sơn</v>
      </c>
      <c r="E316" s="31">
        <f>VLOOKUP(C316,'[2]DU LIEU'!A:E,5,0)</f>
        <v>7880000</v>
      </c>
      <c r="F316" s="31">
        <v>7880000</v>
      </c>
      <c r="G316" s="31">
        <f>F316-E316</f>
        <v>0</v>
      </c>
      <c r="H316" s="32" t="s">
        <v>3171</v>
      </c>
      <c r="I316" s="42"/>
      <c r="J316" s="29"/>
      <c r="K316" s="29"/>
    </row>
    <row r="317" spans="1:11">
      <c r="A317" s="44">
        <v>295</v>
      </c>
      <c r="B317" s="38">
        <v>42859</v>
      </c>
      <c r="C317" s="40">
        <v>400967</v>
      </c>
      <c r="D317" s="30" t="str">
        <f>VLOOKUP(C317,'[2]DU LIEU'!A:E,2,0)</f>
        <v>Trần Thị Thu Hà</v>
      </c>
      <c r="E317" s="31">
        <f>VLOOKUP(C317,'[2]DU LIEU'!A:E,5,0)</f>
        <v>15300000</v>
      </c>
      <c r="F317" s="31">
        <v>15300000</v>
      </c>
      <c r="G317" s="31">
        <f>F317-E317</f>
        <v>0</v>
      </c>
      <c r="H317" s="32" t="s">
        <v>3172</v>
      </c>
      <c r="I317" s="42"/>
      <c r="J317" s="29"/>
      <c r="K317" s="29"/>
    </row>
    <row r="318" spans="1:11">
      <c r="A318" s="44">
        <v>296</v>
      </c>
      <c r="B318" s="38">
        <v>42859</v>
      </c>
      <c r="C318" s="40">
        <v>390326</v>
      </c>
      <c r="D318" s="30" t="str">
        <f>VLOOKUP(C318,'[2]DU LIEU'!A:E,2,0)</f>
        <v xml:space="preserve">Đỗ Nam Quyền  </v>
      </c>
      <c r="E318" s="31">
        <f>VLOOKUP(C318,'[2]DU LIEU'!A:E,5,0)</f>
        <v>3800000</v>
      </c>
      <c r="F318" s="31">
        <v>3800000</v>
      </c>
      <c r="G318" s="31">
        <f>F318-E318</f>
        <v>0</v>
      </c>
      <c r="H318" s="32" t="s">
        <v>3173</v>
      </c>
      <c r="I318" s="42"/>
      <c r="J318" s="29"/>
      <c r="K318" s="29"/>
    </row>
    <row r="319" spans="1:11" ht="38.25">
      <c r="A319" s="44">
        <v>297</v>
      </c>
      <c r="B319" s="38">
        <v>42859</v>
      </c>
      <c r="C319" s="40">
        <v>402115</v>
      </c>
      <c r="D319" s="30" t="str">
        <f>VLOOKUP(C319,'[2]DU LIEU'!A:E,2,0)</f>
        <v>Phạm Khánh Linh</v>
      </c>
      <c r="E319" s="31">
        <f>VLOOKUP(C319,'[2]DU LIEU'!A:E,5,0)</f>
        <v>3800000</v>
      </c>
      <c r="F319" s="31">
        <v>3800000</v>
      </c>
      <c r="G319" s="31">
        <f>F319-E319</f>
        <v>0</v>
      </c>
      <c r="H319" s="32" t="s">
        <v>3175</v>
      </c>
      <c r="I319" s="42"/>
      <c r="J319" s="29"/>
      <c r="K319" s="29"/>
    </row>
    <row r="320" spans="1:11" ht="25.5">
      <c r="A320" s="44">
        <v>298</v>
      </c>
      <c r="B320" s="38">
        <v>42859</v>
      </c>
      <c r="C320" s="40">
        <v>403955</v>
      </c>
      <c r="D320" s="30" t="str">
        <f>VLOOKUP(C320,'[2]DU LIEU'!A:E,2,0)</f>
        <v>Nguyễn Phan</v>
      </c>
      <c r="E320" s="31">
        <f>VLOOKUP(C320,'[2]DU LIEU'!A:E,5,0)</f>
        <v>4400000</v>
      </c>
      <c r="F320" s="31">
        <v>4400000</v>
      </c>
      <c r="G320" s="31">
        <f>F320-E320</f>
        <v>0</v>
      </c>
      <c r="H320" s="32" t="s">
        <v>3176</v>
      </c>
      <c r="I320" s="42"/>
      <c r="J320" s="29"/>
      <c r="K320" s="29"/>
    </row>
    <row r="321" spans="1:11" ht="25.5">
      <c r="A321" s="44">
        <v>299</v>
      </c>
      <c r="B321" s="38">
        <v>42859</v>
      </c>
      <c r="C321" s="40">
        <v>380957</v>
      </c>
      <c r="D321" s="30" t="str">
        <f>VLOOKUP(C321,'[2]DU LIEU'!A:E,2,0)</f>
        <v xml:space="preserve">Nguyễn Lê Quân  </v>
      </c>
      <c r="E321" s="31">
        <f>VLOOKUP(C321,'[2]DU LIEU'!A:E,5,0)</f>
        <v>1000000</v>
      </c>
      <c r="F321" s="31">
        <v>1000000</v>
      </c>
      <c r="G321" s="31">
        <f>F321-E321</f>
        <v>0</v>
      </c>
      <c r="H321" s="32" t="s">
        <v>3177</v>
      </c>
      <c r="I321" s="42"/>
      <c r="J321" s="29"/>
      <c r="K321" s="29"/>
    </row>
    <row r="322" spans="1:11" ht="25.5">
      <c r="A322" s="44">
        <v>300</v>
      </c>
      <c r="B322" s="38">
        <v>42859</v>
      </c>
      <c r="C322" s="40">
        <v>401615</v>
      </c>
      <c r="D322" s="30" t="str">
        <f>VLOOKUP(C322,'[2]DU LIEU'!A:E,2,0)</f>
        <v>Lê Thị ánh</v>
      </c>
      <c r="E322" s="31">
        <f>VLOOKUP(C322,'[2]DU LIEU'!A:E,5,0)</f>
        <v>3800000</v>
      </c>
      <c r="F322" s="31">
        <v>3800000</v>
      </c>
      <c r="G322" s="31">
        <f>F322-E322</f>
        <v>0</v>
      </c>
      <c r="H322" s="32" t="s">
        <v>3178</v>
      </c>
      <c r="I322" s="42"/>
      <c r="J322" s="29"/>
      <c r="K322" s="29"/>
    </row>
    <row r="323" spans="1:11" ht="25.5">
      <c r="A323" s="44">
        <v>301</v>
      </c>
      <c r="B323" s="38">
        <v>42859</v>
      </c>
      <c r="C323" s="40" t="s">
        <v>2876</v>
      </c>
      <c r="D323" s="30" t="str">
        <f>VLOOKUP(C323,'[2]DU LIEU'!A:E,2,0)</f>
        <v>Nguyễn Thị Thuỷ</v>
      </c>
      <c r="E323" s="31">
        <f>VLOOKUP(C323,'[2]DU LIEU'!A:E,5,0)</f>
        <v>19700000</v>
      </c>
      <c r="F323" s="31">
        <v>19700000</v>
      </c>
      <c r="G323" s="31">
        <f>F323-E323</f>
        <v>0</v>
      </c>
      <c r="H323" s="32" t="s">
        <v>3179</v>
      </c>
      <c r="I323" s="42"/>
      <c r="J323" s="29"/>
      <c r="K323" s="29"/>
    </row>
    <row r="324" spans="1:11" ht="25.5">
      <c r="A324" s="44">
        <v>302</v>
      </c>
      <c r="B324" s="38">
        <v>42859</v>
      </c>
      <c r="C324" s="40" t="s">
        <v>2877</v>
      </c>
      <c r="D324" s="30" t="str">
        <f>VLOOKUP(C324,'[2]DU LIEU'!A:E,2,0)</f>
        <v>Lê Thị Hằng</v>
      </c>
      <c r="E324" s="31">
        <f>VLOOKUP(C324,'[2]DU LIEU'!A:E,5,0)</f>
        <v>19700000</v>
      </c>
      <c r="F324" s="31">
        <v>19700000</v>
      </c>
      <c r="G324" s="31">
        <f>F324-E324</f>
        <v>0</v>
      </c>
      <c r="H324" s="32" t="s">
        <v>3180</v>
      </c>
      <c r="I324" s="42"/>
      <c r="J324" s="29"/>
      <c r="K324" s="29"/>
    </row>
    <row r="325" spans="1:11" ht="25.5">
      <c r="A325" s="44">
        <v>303</v>
      </c>
      <c r="B325" s="38">
        <v>42859</v>
      </c>
      <c r="C325" s="40">
        <v>382306</v>
      </c>
      <c r="D325" s="30" t="str">
        <f>VLOOKUP(C325,'[2]DU LIEU'!A:E,2,0)</f>
        <v xml:space="preserve">Bùi Thị Hoài  </v>
      </c>
      <c r="E325" s="31">
        <f>VLOOKUP(C325,'[2]DU LIEU'!A:E,5,0)</f>
        <v>2600000</v>
      </c>
      <c r="F325" s="31">
        <v>2600000</v>
      </c>
      <c r="G325" s="31">
        <f>F325-E325</f>
        <v>0</v>
      </c>
      <c r="H325" s="32" t="s">
        <v>3181</v>
      </c>
      <c r="I325" s="42"/>
      <c r="J325" s="29"/>
      <c r="K325" s="29"/>
    </row>
    <row r="326" spans="1:11" ht="25.5">
      <c r="A326" s="44">
        <v>304</v>
      </c>
      <c r="B326" s="38">
        <v>42859</v>
      </c>
      <c r="C326" s="40">
        <v>391164</v>
      </c>
      <c r="D326" s="30" t="str">
        <f>VLOOKUP(C326,'[2]DU LIEU'!A:E,2,0)</f>
        <v xml:space="preserve">Trần Hồng Ngọc  </v>
      </c>
      <c r="E326" s="31">
        <f>VLOOKUP(C326,'[2]DU LIEU'!A:E,5,0)</f>
        <v>3000000</v>
      </c>
      <c r="F326" s="31">
        <v>3000000</v>
      </c>
      <c r="G326" s="31">
        <f>F326-E326</f>
        <v>0</v>
      </c>
      <c r="H326" s="32" t="s">
        <v>3182</v>
      </c>
      <c r="I326" s="42"/>
      <c r="J326" s="29"/>
      <c r="K326" s="29"/>
    </row>
    <row r="327" spans="1:11" ht="25.5">
      <c r="A327" s="44">
        <v>305</v>
      </c>
      <c r="B327" s="38">
        <v>42859</v>
      </c>
      <c r="C327" s="40">
        <v>403065</v>
      </c>
      <c r="D327" s="30" t="str">
        <f>VLOOKUP(C327,'[2]DU LIEU'!A:E,2,0)</f>
        <v>Phùng Linh Trang</v>
      </c>
      <c r="E327" s="31">
        <f>VLOOKUP(C327,'[2]DU LIEU'!A:E,5,0)</f>
        <v>15300000</v>
      </c>
      <c r="F327" s="31">
        <v>15300000</v>
      </c>
      <c r="G327" s="31">
        <f>F327-E327</f>
        <v>0</v>
      </c>
      <c r="H327" s="32" t="s">
        <v>3183</v>
      </c>
      <c r="I327" s="42"/>
      <c r="J327" s="29"/>
      <c r="K327" s="29"/>
    </row>
    <row r="328" spans="1:11" ht="25.5">
      <c r="A328" s="44">
        <v>306</v>
      </c>
      <c r="B328" s="38">
        <v>42859</v>
      </c>
      <c r="C328" s="40">
        <v>392154</v>
      </c>
      <c r="D328" s="30" t="str">
        <f>VLOOKUP(C328,'[2]DU LIEU'!A:E,2,0)</f>
        <v xml:space="preserve">Phùng Thị Mai  </v>
      </c>
      <c r="E328" s="31">
        <f>VLOOKUP(C328,'[2]DU LIEU'!A:E,5,0)</f>
        <v>12750000</v>
      </c>
      <c r="F328" s="31">
        <v>12750000</v>
      </c>
      <c r="G328" s="31">
        <f>F328-E328</f>
        <v>0</v>
      </c>
      <c r="H328" s="32" t="s">
        <v>3184</v>
      </c>
      <c r="I328" s="42"/>
      <c r="J328" s="29"/>
      <c r="K328" s="29"/>
    </row>
    <row r="329" spans="1:11" ht="25.5">
      <c r="A329" s="44">
        <v>307</v>
      </c>
      <c r="B329" s="38">
        <v>42859</v>
      </c>
      <c r="C329" s="40">
        <v>381046</v>
      </c>
      <c r="D329" s="30" t="str">
        <f>VLOOKUP(C329,'[2]DU LIEU'!A:E,2,0)</f>
        <v xml:space="preserve">Trịnh Thảo Ly  </v>
      </c>
      <c r="E329" s="31">
        <f>VLOOKUP(C329,'[2]DU LIEU'!A:E,5,0)</f>
        <v>1000000</v>
      </c>
      <c r="F329" s="31">
        <v>1000000</v>
      </c>
      <c r="G329" s="31">
        <f>F329-E329</f>
        <v>0</v>
      </c>
      <c r="H329" s="32" t="s">
        <v>3185</v>
      </c>
      <c r="I329" s="42"/>
      <c r="J329" s="29"/>
      <c r="K329" s="29"/>
    </row>
    <row r="330" spans="1:11" ht="38.25">
      <c r="A330" s="44">
        <v>308</v>
      </c>
      <c r="B330" s="38">
        <v>42859</v>
      </c>
      <c r="C330" s="40">
        <v>400701</v>
      </c>
      <c r="D330" s="30" t="str">
        <f>VLOOKUP(C330,'[2]DU LIEU'!A:E,2,0)</f>
        <v>Phan Thị Khánh Huyền</v>
      </c>
      <c r="E330" s="31">
        <f>VLOOKUP(C330,'[2]DU LIEU'!A:E,5,0)</f>
        <v>3400000</v>
      </c>
      <c r="F330" s="31">
        <v>3400000</v>
      </c>
      <c r="G330" s="31">
        <f>F330-E330</f>
        <v>0</v>
      </c>
      <c r="H330" s="32" t="s">
        <v>3186</v>
      </c>
      <c r="I330" s="42"/>
      <c r="J330" s="29"/>
      <c r="K330" s="29"/>
    </row>
    <row r="331" spans="1:11" ht="25.5">
      <c r="A331" s="44">
        <v>309</v>
      </c>
      <c r="B331" s="38">
        <v>42859</v>
      </c>
      <c r="C331" s="40">
        <v>381932</v>
      </c>
      <c r="D331" s="30" t="str">
        <f>VLOOKUP(C331,'[2]DU LIEU'!A:E,2,0)</f>
        <v xml:space="preserve">Phạm Quốc Đạt  </v>
      </c>
      <c r="E331" s="31">
        <f>VLOOKUP(C331,'[2]DU LIEU'!A:E,5,0)</f>
        <v>2000000</v>
      </c>
      <c r="F331" s="31">
        <v>2000000</v>
      </c>
      <c r="G331" s="31">
        <f>F331-E331</f>
        <v>0</v>
      </c>
      <c r="H331" s="32" t="s">
        <v>3187</v>
      </c>
      <c r="I331" s="42"/>
      <c r="J331" s="29"/>
      <c r="K331" s="29"/>
    </row>
    <row r="332" spans="1:11" ht="25.5">
      <c r="A332" s="44">
        <v>310</v>
      </c>
      <c r="B332" s="38">
        <v>42859</v>
      </c>
      <c r="C332" s="40">
        <v>392441</v>
      </c>
      <c r="D332" s="30" t="str">
        <f>VLOOKUP(C332,'[2]DU LIEU'!A:E,2,0)</f>
        <v xml:space="preserve">Nguyễn Thị Nhung  </v>
      </c>
      <c r="E332" s="31">
        <f>VLOOKUP(C332,'[2]DU LIEU'!A:E,5,0)</f>
        <v>3000000</v>
      </c>
      <c r="F332" s="31">
        <v>3000000</v>
      </c>
      <c r="G332" s="31">
        <f>F332-E332</f>
        <v>0</v>
      </c>
      <c r="H332" s="32" t="s">
        <v>3188</v>
      </c>
      <c r="I332" s="42"/>
      <c r="J332" s="29"/>
      <c r="K332" s="29"/>
    </row>
    <row r="333" spans="1:11">
      <c r="A333" s="44">
        <v>311</v>
      </c>
      <c r="B333" s="38">
        <v>42859</v>
      </c>
      <c r="C333" s="40">
        <v>401902</v>
      </c>
      <c r="D333" s="30" t="str">
        <f>VLOOKUP(C333,'[2]DU LIEU'!A:E,2,0)</f>
        <v>Trịnh Thị Giang</v>
      </c>
      <c r="E333" s="31">
        <f>VLOOKUP(C333,'[2]DU LIEU'!A:E,5,0)</f>
        <v>3800000</v>
      </c>
      <c r="F333" s="31">
        <v>3800000</v>
      </c>
      <c r="G333" s="31">
        <f>F333-E333</f>
        <v>0</v>
      </c>
      <c r="H333" s="32" t="s">
        <v>3189</v>
      </c>
      <c r="I333" s="42"/>
      <c r="J333" s="29"/>
      <c r="K333" s="29"/>
    </row>
    <row r="334" spans="1:11" ht="25.5">
      <c r="A334" s="44">
        <v>312</v>
      </c>
      <c r="B334" s="38">
        <v>42859</v>
      </c>
      <c r="C334" s="40">
        <v>400825</v>
      </c>
      <c r="D334" s="30" t="str">
        <f>VLOOKUP(C334,'[2]DU LIEU'!A:E,2,0)</f>
        <v>Vũ Thị Nga</v>
      </c>
      <c r="E334" s="31">
        <f>VLOOKUP(C334,'[2]DU LIEU'!A:E,5,0)</f>
        <v>3400000</v>
      </c>
      <c r="F334" s="31">
        <v>3400000</v>
      </c>
      <c r="G334" s="31">
        <f>F334-E334</f>
        <v>0</v>
      </c>
      <c r="H334" s="32" t="s">
        <v>3190</v>
      </c>
      <c r="I334" s="42"/>
      <c r="J334" s="29"/>
      <c r="K334" s="29"/>
    </row>
    <row r="335" spans="1:11">
      <c r="A335" s="44">
        <v>313</v>
      </c>
      <c r="B335" s="38">
        <v>42859</v>
      </c>
      <c r="C335" s="40">
        <v>403536</v>
      </c>
      <c r="D335" s="30" t="str">
        <f>VLOOKUP(C335,'[2]DU LIEU'!A:E,2,0)</f>
        <v>Trần Thúy Nga</v>
      </c>
      <c r="E335" s="31">
        <f>VLOOKUP(C335,'[2]DU LIEU'!A:E,5,0)</f>
        <v>2400000</v>
      </c>
      <c r="F335" s="31">
        <v>2400000</v>
      </c>
      <c r="G335" s="31">
        <f>F335-E335</f>
        <v>0</v>
      </c>
      <c r="H335" s="32" t="s">
        <v>3191</v>
      </c>
      <c r="I335" s="42"/>
      <c r="J335" s="29"/>
      <c r="K335" s="29"/>
    </row>
    <row r="336" spans="1:11" ht="25.5">
      <c r="A336" s="44">
        <v>314</v>
      </c>
      <c r="B336" s="38">
        <v>42859</v>
      </c>
      <c r="C336" s="40">
        <v>404024</v>
      </c>
      <c r="D336" s="30" t="str">
        <f>VLOOKUP(C336,'[2]DU LIEU'!A:E,2,0)</f>
        <v>Nguyễn Thu Thảo</v>
      </c>
      <c r="E336" s="31">
        <f>VLOOKUP(C336,'[2]DU LIEU'!A:E,5,0)</f>
        <v>6400000</v>
      </c>
      <c r="F336" s="31">
        <v>6400000</v>
      </c>
      <c r="G336" s="31">
        <f>F336-E336</f>
        <v>0</v>
      </c>
      <c r="H336" s="32" t="s">
        <v>3193</v>
      </c>
      <c r="I336" s="42"/>
      <c r="J336" s="29"/>
      <c r="K336" s="29"/>
    </row>
    <row r="337" spans="1:11" ht="25.5">
      <c r="A337" s="44">
        <v>315</v>
      </c>
      <c r="B337" s="38">
        <v>42859</v>
      </c>
      <c r="C337" s="40">
        <v>380727</v>
      </c>
      <c r="D337" s="30" t="str">
        <f>VLOOKUP(C337,'[2]DU LIEU'!A:E,2,0)</f>
        <v xml:space="preserve">Nguyễn Thị Diễm Hoa  </v>
      </c>
      <c r="E337" s="31">
        <f>VLOOKUP(C337,'[2]DU LIEU'!A:E,5,0)</f>
        <v>400000</v>
      </c>
      <c r="F337" s="31">
        <v>400000</v>
      </c>
      <c r="G337" s="31">
        <f>F337-E337</f>
        <v>0</v>
      </c>
      <c r="H337" s="32" t="s">
        <v>3194</v>
      </c>
      <c r="I337" s="42"/>
      <c r="J337" s="29"/>
      <c r="K337" s="29"/>
    </row>
    <row r="338" spans="1:11" ht="25.5">
      <c r="A338" s="44">
        <v>316</v>
      </c>
      <c r="B338" s="38">
        <v>42859</v>
      </c>
      <c r="C338" s="40">
        <v>401412</v>
      </c>
      <c r="D338" s="30" t="str">
        <f>VLOOKUP(C338,'[2]DU LIEU'!A:E,2,0)</f>
        <v>Lâm Thanh Bình</v>
      </c>
      <c r="E338" s="31">
        <f>VLOOKUP(C338,'[2]DU LIEU'!A:E,5,0)</f>
        <v>3800000</v>
      </c>
      <c r="F338" s="31">
        <v>3800000</v>
      </c>
      <c r="G338" s="31">
        <f>F338-E338</f>
        <v>0</v>
      </c>
      <c r="H338" s="32" t="s">
        <v>3195</v>
      </c>
      <c r="I338" s="42"/>
      <c r="J338" s="29"/>
      <c r="K338" s="29"/>
    </row>
    <row r="339" spans="1:11" ht="25.5">
      <c r="A339" s="44">
        <v>317</v>
      </c>
      <c r="B339" s="38">
        <v>42859</v>
      </c>
      <c r="C339" s="40">
        <v>403025</v>
      </c>
      <c r="D339" s="30" t="str">
        <f>VLOOKUP(C339,'[2]DU LIEU'!A:E,2,0)</f>
        <v>Đoàn Trúc Phương</v>
      </c>
      <c r="E339" s="31">
        <f>VLOOKUP(C339,'[2]DU LIEU'!A:E,5,0)</f>
        <v>15300000</v>
      </c>
      <c r="F339" s="31">
        <v>15300000</v>
      </c>
      <c r="G339" s="31">
        <f>F339-E339</f>
        <v>0</v>
      </c>
      <c r="H339" s="32" t="s">
        <v>3196</v>
      </c>
      <c r="I339" s="42"/>
      <c r="J339" s="29"/>
      <c r="K339" s="29"/>
    </row>
    <row r="340" spans="1:11" ht="25.5">
      <c r="A340" s="44">
        <v>318</v>
      </c>
      <c r="B340" s="38">
        <v>42859</v>
      </c>
      <c r="C340" s="40">
        <v>401607</v>
      </c>
      <c r="D340" s="30" t="str">
        <f>VLOOKUP(C340,'[2]DU LIEU'!A:E,2,0)</f>
        <v>Ngô Thị Thùy Dung</v>
      </c>
      <c r="E340" s="31">
        <f>VLOOKUP(C340,'[2]DU LIEU'!A:E,5,0)</f>
        <v>1700000</v>
      </c>
      <c r="F340" s="31">
        <v>1700000</v>
      </c>
      <c r="G340" s="31">
        <f>F340-E340</f>
        <v>0</v>
      </c>
      <c r="H340" s="32" t="s">
        <v>3197</v>
      </c>
      <c r="I340" s="42"/>
      <c r="J340" s="29"/>
      <c r="K340" s="29"/>
    </row>
    <row r="341" spans="1:11">
      <c r="A341" s="9" t="s">
        <v>7</v>
      </c>
      <c r="B341" s="9"/>
      <c r="C341" s="37"/>
      <c r="D341" s="21"/>
      <c r="E341" s="10">
        <f>E9+E22</f>
        <v>1247880000</v>
      </c>
      <c r="F341" s="10">
        <f>F9+F22</f>
        <v>1247474000</v>
      </c>
      <c r="G341" s="10">
        <f>G9+G22</f>
        <v>-5106000</v>
      </c>
      <c r="H341" s="11"/>
      <c r="I341" s="8"/>
      <c r="J341" s="9"/>
      <c r="K341" s="9"/>
    </row>
    <row r="342" spans="1:11">
      <c r="F342" s="3">
        <v>1247474000</v>
      </c>
    </row>
    <row r="343" spans="1:11">
      <c r="F343" s="3">
        <f>F342-F341</f>
        <v>0</v>
      </c>
    </row>
  </sheetData>
  <mergeCells count="15">
    <mergeCell ref="C14:D14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0"/>
  <sheetViews>
    <sheetView topLeftCell="A54" workbookViewId="0">
      <selection activeCell="A16" sqref="A16:XFD67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449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SUM(E13:E67)</f>
        <v>256440000</v>
      </c>
      <c r="F12" s="26">
        <f>SUM(F13:F67)</f>
        <v>260040000</v>
      </c>
      <c r="G12" s="26">
        <f>SUM(G13:G67)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 t="shared" ref="G16:G47" si="0"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si="0"/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ref="G48:G67" si="1">F48-E48</f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1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1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1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1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1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1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1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1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1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1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1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1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1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1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1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1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1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1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1"/>
        <v>0</v>
      </c>
      <c r="H67" s="32" t="s">
        <v>567</v>
      </c>
      <c r="I67" s="8"/>
      <c r="J67" s="29"/>
      <c r="K67" s="29"/>
    </row>
    <row r="68" spans="1:11">
      <c r="A68" s="9" t="s">
        <v>7</v>
      </c>
      <c r="B68" s="9"/>
      <c r="C68" s="37"/>
      <c r="D68" s="21"/>
      <c r="E68" s="10">
        <f>E9+E12</f>
        <v>256440000</v>
      </c>
      <c r="F68" s="10">
        <f>F9+F12</f>
        <v>260040000</v>
      </c>
      <c r="G68" s="10">
        <f>G9+G12</f>
        <v>3600000</v>
      </c>
      <c r="H68" s="11"/>
      <c r="I68" s="8"/>
      <c r="J68" s="9"/>
      <c r="K68" s="9"/>
    </row>
    <row r="69" spans="1:11" ht="15">
      <c r="F69" s="43">
        <v>260040000</v>
      </c>
    </row>
    <row r="70" spans="1:11">
      <c r="F70" s="3">
        <f>F68-F69</f>
        <v>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94"/>
  <sheetViews>
    <sheetView topLeftCell="A76" workbookViewId="0">
      <selection activeCell="A13" sqref="A13:XFD9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577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>
        <f>F93</f>
        <v>391200000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5"/>
  <sheetViews>
    <sheetView topLeftCell="A109" workbookViewId="0">
      <selection activeCell="A13" sqref="A13:XFD1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578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  <row r="125" spans="1:11">
      <c r="F125" s="3">
        <f>F124</f>
        <v>404235000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opLeftCell="A89" workbookViewId="0">
      <selection activeCell="A11" sqref="A11:XFD100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806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s="56" customFormat="1" ht="38.25">
      <c r="A11" s="48">
        <v>1</v>
      </c>
      <c r="B11" s="49">
        <v>42843</v>
      </c>
      <c r="C11" s="50" t="s">
        <v>2866</v>
      </c>
      <c r="D11" s="51" t="s">
        <v>990</v>
      </c>
      <c r="E11" s="52">
        <f>F11</f>
        <v>8040000</v>
      </c>
      <c r="F11" s="52">
        <v>8040000</v>
      </c>
      <c r="G11" s="52">
        <f>F11-E11</f>
        <v>0</v>
      </c>
      <c r="H11" s="53" t="s">
        <v>989</v>
      </c>
      <c r="I11" s="54" t="s">
        <v>2867</v>
      </c>
      <c r="J11" s="55"/>
      <c r="K11" s="55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  <row r="102" spans="1:11">
      <c r="F102" s="3">
        <f>F101</f>
        <v>369235000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3" sqref="A13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1175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>
        <f>F102+'20'!F89</f>
        <v>630620000</v>
      </c>
    </row>
    <row r="104" spans="1:11">
      <c r="F104" s="3">
        <f>F102+'20'!F89+'21'!F102</f>
        <v>978280000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0"/>
  <sheetViews>
    <sheetView topLeftCell="A77" workbookViewId="0">
      <selection activeCell="A18" sqref="A18:XFD8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1175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2" sqref="A12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1579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opLeftCell="A135" workbookViewId="0">
      <selection activeCell="A15" sqref="A15:XFD14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1579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>
        <f>F146</f>
        <v>572350000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  <vt:lpstr>4.5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2017-05-05T06:27:05Z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