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5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  <sheet name="29.4-3.5" sheetId="37" r:id="rId14"/>
    <sheet name="4.5" sheetId="38" r:id="rId15"/>
    <sheet name="5-6" sheetId="39" r:id="rId16"/>
  </sheets>
  <externalReferences>
    <externalReference r:id="rId17"/>
    <externalReference r:id="rId18"/>
  </externalReferences>
  <definedNames>
    <definedName name="_xlnm._FilterDatabase" localSheetId="0" hidden="1">'10.4 - 12.4'!$A$9:$K$216</definedName>
    <definedName name="_xlnm._FilterDatabase" localSheetId="1" hidden="1">'13'!$A$12:$K$12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'27'!$A$12:$K$12</definedName>
    <definedName name="_xlnm._FilterDatabase" localSheetId="12" hidden="1">'28'!$A$12:$K$139</definedName>
    <definedName name="_xlnm._FilterDatabase" localSheetId="13" hidden="1">'29.4-3.5'!$A$12:$K$286</definedName>
    <definedName name="_xlnm._FilterDatabase" localSheetId="14" hidden="1">'4.5'!$A$22:$K$22</definedName>
    <definedName name="_xlnm._FilterDatabase" localSheetId="15" hidden="1">'5-6'!$A$6:$K$429</definedName>
  </definedNames>
  <calcPr calcId="124519"/>
</workbook>
</file>

<file path=xl/calcChain.xml><?xml version="1.0" encoding="utf-8"?>
<calcChain xmlns="http://schemas.openxmlformats.org/spreadsheetml/2006/main">
  <c r="G14" i="39"/>
  <c r="F14"/>
  <c r="F9"/>
  <c r="G9"/>
  <c r="E9"/>
  <c r="G15"/>
  <c r="F15"/>
  <c r="E13"/>
  <c r="E24" i="38"/>
  <c r="G21" i="39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46"/>
  <c r="E146"/>
  <c r="G146" s="1"/>
  <c r="D147"/>
  <c r="E147"/>
  <c r="G147" s="1"/>
  <c r="D148"/>
  <c r="E148"/>
  <c r="G148" s="1"/>
  <c r="D149"/>
  <c r="E149"/>
  <c r="G149" s="1"/>
  <c r="D150"/>
  <c r="E150"/>
  <c r="G150" s="1"/>
  <c r="D151"/>
  <c r="E151"/>
  <c r="G151" s="1"/>
  <c r="D152"/>
  <c r="E152"/>
  <c r="G152" s="1"/>
  <c r="D153"/>
  <c r="E153"/>
  <c r="G153" s="1"/>
  <c r="D154"/>
  <c r="E154"/>
  <c r="G154" s="1"/>
  <c r="D155"/>
  <c r="E155"/>
  <c r="G155" s="1"/>
  <c r="D156"/>
  <c r="E156"/>
  <c r="G156" s="1"/>
  <c r="D157"/>
  <c r="E157"/>
  <c r="G157" s="1"/>
  <c r="D158"/>
  <c r="E158"/>
  <c r="G158" s="1"/>
  <c r="D159"/>
  <c r="E159"/>
  <c r="G159" s="1"/>
  <c r="D160"/>
  <c r="E160"/>
  <c r="G160" s="1"/>
  <c r="D161"/>
  <c r="E161"/>
  <c r="G161" s="1"/>
  <c r="D162"/>
  <c r="E162"/>
  <c r="G162" s="1"/>
  <c r="D163"/>
  <c r="E163"/>
  <c r="G163" s="1"/>
  <c r="D164"/>
  <c r="E164"/>
  <c r="G164" s="1"/>
  <c r="D165"/>
  <c r="E165"/>
  <c r="G165" s="1"/>
  <c r="D166"/>
  <c r="E166"/>
  <c r="G166" s="1"/>
  <c r="D167"/>
  <c r="E167"/>
  <c r="G167" s="1"/>
  <c r="D168"/>
  <c r="E168"/>
  <c r="G168" s="1"/>
  <c r="D169"/>
  <c r="E169"/>
  <c r="G169" s="1"/>
  <c r="D170"/>
  <c r="E170"/>
  <c r="G170" s="1"/>
  <c r="D171"/>
  <c r="E171"/>
  <c r="G171" s="1"/>
  <c r="D172"/>
  <c r="E172"/>
  <c r="G172" s="1"/>
  <c r="D173"/>
  <c r="E173"/>
  <c r="G173" s="1"/>
  <c r="D174"/>
  <c r="E174"/>
  <c r="G174" s="1"/>
  <c r="D175"/>
  <c r="E175"/>
  <c r="G175" s="1"/>
  <c r="D176"/>
  <c r="E176"/>
  <c r="G176" s="1"/>
  <c r="D177"/>
  <c r="E177"/>
  <c r="G177" s="1"/>
  <c r="D178"/>
  <c r="E178"/>
  <c r="G178" s="1"/>
  <c r="D179"/>
  <c r="E179"/>
  <c r="G179" s="1"/>
  <c r="D180"/>
  <c r="E180"/>
  <c r="G180" s="1"/>
  <c r="D181"/>
  <c r="E181"/>
  <c r="G181" s="1"/>
  <c r="D182"/>
  <c r="E182"/>
  <c r="G182" s="1"/>
  <c r="D183"/>
  <c r="E183"/>
  <c r="G183" s="1"/>
  <c r="D184"/>
  <c r="E184"/>
  <c r="G184" s="1"/>
  <c r="D185"/>
  <c r="E185"/>
  <c r="G185" s="1"/>
  <c r="D186"/>
  <c r="E186"/>
  <c r="G186" s="1"/>
  <c r="D187"/>
  <c r="E187"/>
  <c r="G187" s="1"/>
  <c r="D188"/>
  <c r="E188"/>
  <c r="G188" s="1"/>
  <c r="D189"/>
  <c r="E189"/>
  <c r="G189" s="1"/>
  <c r="D190"/>
  <c r="E190"/>
  <c r="G190" s="1"/>
  <c r="D191"/>
  <c r="E191"/>
  <c r="G191" s="1"/>
  <c r="D192"/>
  <c r="E192"/>
  <c r="G192" s="1"/>
  <c r="D193"/>
  <c r="E193"/>
  <c r="G193" s="1"/>
  <c r="D194"/>
  <c r="E194"/>
  <c r="G194" s="1"/>
  <c r="D195"/>
  <c r="E195"/>
  <c r="G195" s="1"/>
  <c r="D196"/>
  <c r="E196"/>
  <c r="G196" s="1"/>
  <c r="D197"/>
  <c r="E197"/>
  <c r="G197" s="1"/>
  <c r="D198"/>
  <c r="E198"/>
  <c r="G198" s="1"/>
  <c r="D199"/>
  <c r="E199"/>
  <c r="G199" s="1"/>
  <c r="D200"/>
  <c r="E200"/>
  <c r="G200" s="1"/>
  <c r="D201"/>
  <c r="E201"/>
  <c r="G201" s="1"/>
  <c r="D202"/>
  <c r="E202"/>
  <c r="G202" s="1"/>
  <c r="D203"/>
  <c r="E203"/>
  <c r="G203" s="1"/>
  <c r="D204"/>
  <c r="E204"/>
  <c r="G204" s="1"/>
  <c r="D205"/>
  <c r="E205"/>
  <c r="G205" s="1"/>
  <c r="D206"/>
  <c r="E206"/>
  <c r="G206" s="1"/>
  <c r="D207"/>
  <c r="E207"/>
  <c r="G207" s="1"/>
  <c r="D208"/>
  <c r="E208"/>
  <c r="G208" s="1"/>
  <c r="D209"/>
  <c r="E209"/>
  <c r="G209" s="1"/>
  <c r="D210"/>
  <c r="E210"/>
  <c r="G210" s="1"/>
  <c r="D211"/>
  <c r="E211"/>
  <c r="G211" s="1"/>
  <c r="D212"/>
  <c r="E212"/>
  <c r="G212" s="1"/>
  <c r="D213"/>
  <c r="E213"/>
  <c r="G213" s="1"/>
  <c r="D214"/>
  <c r="E214"/>
  <c r="G214" s="1"/>
  <c r="D215"/>
  <c r="E215"/>
  <c r="G215" s="1"/>
  <c r="D216"/>
  <c r="E216"/>
  <c r="G216" s="1"/>
  <c r="D217"/>
  <c r="E217"/>
  <c r="G217" s="1"/>
  <c r="D218"/>
  <c r="E218"/>
  <c r="G218" s="1"/>
  <c r="D219"/>
  <c r="E219"/>
  <c r="G219" s="1"/>
  <c r="D220"/>
  <c r="E220"/>
  <c r="G220" s="1"/>
  <c r="D221"/>
  <c r="E221"/>
  <c r="G221" s="1"/>
  <c r="D222"/>
  <c r="E222"/>
  <c r="G222" s="1"/>
  <c r="D223"/>
  <c r="E223"/>
  <c r="G223" s="1"/>
  <c r="D224"/>
  <c r="E224"/>
  <c r="G224" s="1"/>
  <c r="D225"/>
  <c r="E225"/>
  <c r="G225" s="1"/>
  <c r="D226"/>
  <c r="E226"/>
  <c r="G226" s="1"/>
  <c r="D227"/>
  <c r="E227"/>
  <c r="G227" s="1"/>
  <c r="D228"/>
  <c r="E228"/>
  <c r="G228" s="1"/>
  <c r="D229"/>
  <c r="E229"/>
  <c r="G229" s="1"/>
  <c r="D230"/>
  <c r="E230"/>
  <c r="G230" s="1"/>
  <c r="D231"/>
  <c r="E231"/>
  <c r="G231" s="1"/>
  <c r="D232"/>
  <c r="E232"/>
  <c r="G232" s="1"/>
  <c r="D233"/>
  <c r="E233"/>
  <c r="G233" s="1"/>
  <c r="D234"/>
  <c r="E234"/>
  <c r="G234" s="1"/>
  <c r="D235"/>
  <c r="E235"/>
  <c r="G235" s="1"/>
  <c r="D236"/>
  <c r="E236"/>
  <c r="G236" s="1"/>
  <c r="D237"/>
  <c r="E237"/>
  <c r="G237" s="1"/>
  <c r="D238"/>
  <c r="E238"/>
  <c r="G238" s="1"/>
  <c r="D239"/>
  <c r="E239"/>
  <c r="G239" s="1"/>
  <c r="D240"/>
  <c r="E240"/>
  <c r="G240" s="1"/>
  <c r="D241"/>
  <c r="E241"/>
  <c r="G241" s="1"/>
  <c r="D242"/>
  <c r="E242"/>
  <c r="G242" s="1"/>
  <c r="D243"/>
  <c r="E243"/>
  <c r="G243" s="1"/>
  <c r="D244"/>
  <c r="E244"/>
  <c r="G244" s="1"/>
  <c r="D245"/>
  <c r="E245"/>
  <c r="G245" s="1"/>
  <c r="D246"/>
  <c r="E246"/>
  <c r="G246" s="1"/>
  <c r="D247"/>
  <c r="E247"/>
  <c r="G247" s="1"/>
  <c r="D248"/>
  <c r="E248"/>
  <c r="G248" s="1"/>
  <c r="D10"/>
  <c r="E10"/>
  <c r="G10" s="1"/>
  <c r="D249"/>
  <c r="E249"/>
  <c r="G249" s="1"/>
  <c r="D250"/>
  <c r="E250"/>
  <c r="G250" s="1"/>
  <c r="D251"/>
  <c r="E251"/>
  <c r="G251" s="1"/>
  <c r="D252"/>
  <c r="E252"/>
  <c r="G252" s="1"/>
  <c r="D20"/>
  <c r="E20"/>
  <c r="G20" s="1"/>
  <c r="D253"/>
  <c r="E253"/>
  <c r="G253" s="1"/>
  <c r="D254"/>
  <c r="E254"/>
  <c r="G254" s="1"/>
  <c r="D255"/>
  <c r="E255"/>
  <c r="G255" s="1"/>
  <c r="D256"/>
  <c r="E256"/>
  <c r="G256" s="1"/>
  <c r="D257"/>
  <c r="E257"/>
  <c r="G257" s="1"/>
  <c r="D19"/>
  <c r="E19"/>
  <c r="G19" s="1"/>
  <c r="D258"/>
  <c r="E258"/>
  <c r="G258" s="1"/>
  <c r="D259"/>
  <c r="E259"/>
  <c r="G259" s="1"/>
  <c r="D260"/>
  <c r="E260"/>
  <c r="G260" s="1"/>
  <c r="D261"/>
  <c r="E261"/>
  <c r="G261" s="1"/>
  <c r="D262"/>
  <c r="E262"/>
  <c r="G262" s="1"/>
  <c r="D263"/>
  <c r="E263"/>
  <c r="G263" s="1"/>
  <c r="D264"/>
  <c r="E264"/>
  <c r="G264" s="1"/>
  <c r="D265"/>
  <c r="E265"/>
  <c r="G265" s="1"/>
  <c r="D266"/>
  <c r="E266"/>
  <c r="G266" s="1"/>
  <c r="D267"/>
  <c r="E267"/>
  <c r="G267" s="1"/>
  <c r="D268"/>
  <c r="E268"/>
  <c r="G268" s="1"/>
  <c r="D269"/>
  <c r="E269"/>
  <c r="G269" s="1"/>
  <c r="D270"/>
  <c r="E270"/>
  <c r="G270" s="1"/>
  <c r="D271"/>
  <c r="E271"/>
  <c r="G271" s="1"/>
  <c r="D272"/>
  <c r="E272"/>
  <c r="G272" s="1"/>
  <c r="D273"/>
  <c r="E273"/>
  <c r="G273" s="1"/>
  <c r="D274"/>
  <c r="E274"/>
  <c r="G274" s="1"/>
  <c r="D275"/>
  <c r="E275"/>
  <c r="G275" s="1"/>
  <c r="D276"/>
  <c r="E276"/>
  <c r="G276" s="1"/>
  <c r="D277"/>
  <c r="E277"/>
  <c r="G277" s="1"/>
  <c r="D278"/>
  <c r="E278"/>
  <c r="G278" s="1"/>
  <c r="D279"/>
  <c r="E279"/>
  <c r="G279" s="1"/>
  <c r="D280"/>
  <c r="E280"/>
  <c r="G280" s="1"/>
  <c r="D281"/>
  <c r="E281"/>
  <c r="G281" s="1"/>
  <c r="D282"/>
  <c r="E282"/>
  <c r="G282" s="1"/>
  <c r="D283"/>
  <c r="E283"/>
  <c r="G283" s="1"/>
  <c r="D284"/>
  <c r="E284"/>
  <c r="G284" s="1"/>
  <c r="D285"/>
  <c r="E285"/>
  <c r="G285" s="1"/>
  <c r="D286"/>
  <c r="E286"/>
  <c r="G286" s="1"/>
  <c r="D287"/>
  <c r="E287"/>
  <c r="G287" s="1"/>
  <c r="D288"/>
  <c r="E288"/>
  <c r="G288" s="1"/>
  <c r="D289"/>
  <c r="E289"/>
  <c r="G289" s="1"/>
  <c r="D290"/>
  <c r="E290"/>
  <c r="G290" s="1"/>
  <c r="D291"/>
  <c r="E291"/>
  <c r="G291" s="1"/>
  <c r="D292"/>
  <c r="E292"/>
  <c r="G292" s="1"/>
  <c r="D293"/>
  <c r="E293"/>
  <c r="G293" s="1"/>
  <c r="D294"/>
  <c r="E294"/>
  <c r="G294" s="1"/>
  <c r="D295"/>
  <c r="E295"/>
  <c r="G295" s="1"/>
  <c r="D296"/>
  <c r="E296"/>
  <c r="G296" s="1"/>
  <c r="D297"/>
  <c r="E297"/>
  <c r="G297" s="1"/>
  <c r="D298"/>
  <c r="E298"/>
  <c r="G298" s="1"/>
  <c r="D299"/>
  <c r="E299"/>
  <c r="G299" s="1"/>
  <c r="D300"/>
  <c r="E300"/>
  <c r="G300" s="1"/>
  <c r="D301"/>
  <c r="E301"/>
  <c r="G301" s="1"/>
  <c r="D302"/>
  <c r="E302"/>
  <c r="G302" s="1"/>
  <c r="D303"/>
  <c r="E303"/>
  <c r="G303" s="1"/>
  <c r="D304"/>
  <c r="E304"/>
  <c r="G304" s="1"/>
  <c r="D305"/>
  <c r="E305"/>
  <c r="G305" s="1"/>
  <c r="D306"/>
  <c r="E306"/>
  <c r="G306" s="1"/>
  <c r="D307"/>
  <c r="E307"/>
  <c r="G307" s="1"/>
  <c r="D308"/>
  <c r="E308"/>
  <c r="G308" s="1"/>
  <c r="D309"/>
  <c r="E309"/>
  <c r="G309" s="1"/>
  <c r="D310"/>
  <c r="E310"/>
  <c r="G310" s="1"/>
  <c r="D311"/>
  <c r="E311"/>
  <c r="G311" s="1"/>
  <c r="D312"/>
  <c r="E312"/>
  <c r="G312" s="1"/>
  <c r="D313"/>
  <c r="E313"/>
  <c r="G313" s="1"/>
  <c r="D314"/>
  <c r="E314"/>
  <c r="G314" s="1"/>
  <c r="D315"/>
  <c r="E315"/>
  <c r="G315" s="1"/>
  <c r="D316"/>
  <c r="E316"/>
  <c r="G316" s="1"/>
  <c r="D317"/>
  <c r="E317"/>
  <c r="G317" s="1"/>
  <c r="D318"/>
  <c r="E318"/>
  <c r="G318" s="1"/>
  <c r="D319"/>
  <c r="E319"/>
  <c r="G319" s="1"/>
  <c r="D320"/>
  <c r="E320"/>
  <c r="G320" s="1"/>
  <c r="D321"/>
  <c r="E321"/>
  <c r="G321" s="1"/>
  <c r="D322"/>
  <c r="E322"/>
  <c r="G322" s="1"/>
  <c r="D323"/>
  <c r="E323"/>
  <c r="G323" s="1"/>
  <c r="D324"/>
  <c r="E324"/>
  <c r="G324" s="1"/>
  <c r="D325"/>
  <c r="E325"/>
  <c r="G325" s="1"/>
  <c r="D326"/>
  <c r="E326"/>
  <c r="G326" s="1"/>
  <c r="D327"/>
  <c r="E327"/>
  <c r="G327" s="1"/>
  <c r="D328"/>
  <c r="E328"/>
  <c r="G328" s="1"/>
  <c r="D329"/>
  <c r="E329"/>
  <c r="G329" s="1"/>
  <c r="D330"/>
  <c r="E330"/>
  <c r="G330" s="1"/>
  <c r="D331"/>
  <c r="E331"/>
  <c r="G331" s="1"/>
  <c r="D332"/>
  <c r="E332"/>
  <c r="G332" s="1"/>
  <c r="D333"/>
  <c r="E333"/>
  <c r="G333" s="1"/>
  <c r="D334"/>
  <c r="E334"/>
  <c r="G334" s="1"/>
  <c r="D335"/>
  <c r="E335"/>
  <c r="G335" s="1"/>
  <c r="D336"/>
  <c r="E336"/>
  <c r="G336" s="1"/>
  <c r="D18"/>
  <c r="E18"/>
  <c r="G18" s="1"/>
  <c r="D337"/>
  <c r="E337"/>
  <c r="G337" s="1"/>
  <c r="D338"/>
  <c r="E338"/>
  <c r="G338" s="1"/>
  <c r="D339"/>
  <c r="E339"/>
  <c r="G339" s="1"/>
  <c r="D340"/>
  <c r="E340"/>
  <c r="G340" s="1"/>
  <c r="D17"/>
  <c r="E17"/>
  <c r="G17" s="1"/>
  <c r="D341"/>
  <c r="E341"/>
  <c r="G341" s="1"/>
  <c r="D342"/>
  <c r="E342"/>
  <c r="G342" s="1"/>
  <c r="D343"/>
  <c r="E343"/>
  <c r="G343" s="1"/>
  <c r="D344"/>
  <c r="E344"/>
  <c r="G344" s="1"/>
  <c r="D345"/>
  <c r="E345"/>
  <c r="G345" s="1"/>
  <c r="D346"/>
  <c r="E346"/>
  <c r="G346" s="1"/>
  <c r="D347"/>
  <c r="E347"/>
  <c r="G347" s="1"/>
  <c r="D348"/>
  <c r="E348"/>
  <c r="G348" s="1"/>
  <c r="D349"/>
  <c r="E349"/>
  <c r="G349" s="1"/>
  <c r="D350"/>
  <c r="E350"/>
  <c r="G350" s="1"/>
  <c r="D351"/>
  <c r="E351"/>
  <c r="G351" s="1"/>
  <c r="D352"/>
  <c r="E352"/>
  <c r="G352" s="1"/>
  <c r="D353"/>
  <c r="E353"/>
  <c r="G353" s="1"/>
  <c r="D354"/>
  <c r="E354"/>
  <c r="G354" s="1"/>
  <c r="D355"/>
  <c r="E355"/>
  <c r="G355" s="1"/>
  <c r="D356"/>
  <c r="E356"/>
  <c r="G356" s="1"/>
  <c r="D357"/>
  <c r="E357"/>
  <c r="G357" s="1"/>
  <c r="D358"/>
  <c r="E358"/>
  <c r="G358" s="1"/>
  <c r="D359"/>
  <c r="E359"/>
  <c r="G359" s="1"/>
  <c r="D360"/>
  <c r="E360"/>
  <c r="G360" s="1"/>
  <c r="D361"/>
  <c r="E361"/>
  <c r="G361" s="1"/>
  <c r="D362"/>
  <c r="E362"/>
  <c r="G362" s="1"/>
  <c r="D363"/>
  <c r="E363"/>
  <c r="G363" s="1"/>
  <c r="D364"/>
  <c r="E364"/>
  <c r="G364" s="1"/>
  <c r="D365"/>
  <c r="E365"/>
  <c r="G365" s="1"/>
  <c r="D366"/>
  <c r="E366"/>
  <c r="G366" s="1"/>
  <c r="D367"/>
  <c r="E367"/>
  <c r="G367" s="1"/>
  <c r="D368"/>
  <c r="E368"/>
  <c r="G368" s="1"/>
  <c r="D369"/>
  <c r="E369"/>
  <c r="G369" s="1"/>
  <c r="D370"/>
  <c r="E370"/>
  <c r="G370" s="1"/>
  <c r="D371"/>
  <c r="E371"/>
  <c r="G371" s="1"/>
  <c r="D372"/>
  <c r="E372"/>
  <c r="G372" s="1"/>
  <c r="D373"/>
  <c r="E373"/>
  <c r="G373" s="1"/>
  <c r="D374"/>
  <c r="E374"/>
  <c r="G374" s="1"/>
  <c r="D375"/>
  <c r="E375"/>
  <c r="G375" s="1"/>
  <c r="D376"/>
  <c r="E376"/>
  <c r="G376" s="1"/>
  <c r="D377"/>
  <c r="E377"/>
  <c r="G377" s="1"/>
  <c r="D378"/>
  <c r="E378"/>
  <c r="G378" s="1"/>
  <c r="D379"/>
  <c r="E379"/>
  <c r="G379" s="1"/>
  <c r="D380"/>
  <c r="E380"/>
  <c r="G380" s="1"/>
  <c r="D381"/>
  <c r="E381"/>
  <c r="G381" s="1"/>
  <c r="D382"/>
  <c r="E382"/>
  <c r="G382" s="1"/>
  <c r="D383"/>
  <c r="E383"/>
  <c r="G383" s="1"/>
  <c r="D384"/>
  <c r="E384"/>
  <c r="G384" s="1"/>
  <c r="D385"/>
  <c r="E385"/>
  <c r="G385" s="1"/>
  <c r="D386"/>
  <c r="E386"/>
  <c r="G386" s="1"/>
  <c r="D387"/>
  <c r="E387"/>
  <c r="G387" s="1"/>
  <c r="D388"/>
  <c r="E388"/>
  <c r="G388" s="1"/>
  <c r="D389"/>
  <c r="E389"/>
  <c r="G389" s="1"/>
  <c r="D390"/>
  <c r="E390"/>
  <c r="G390" s="1"/>
  <c r="D391"/>
  <c r="E391"/>
  <c r="G391" s="1"/>
  <c r="D392"/>
  <c r="E392"/>
  <c r="G392" s="1"/>
  <c r="D393"/>
  <c r="E393"/>
  <c r="G393" s="1"/>
  <c r="D394"/>
  <c r="E394"/>
  <c r="G394" s="1"/>
  <c r="D395"/>
  <c r="E395"/>
  <c r="G395" s="1"/>
  <c r="D396"/>
  <c r="E396"/>
  <c r="G396" s="1"/>
  <c r="D397"/>
  <c r="E397"/>
  <c r="G397" s="1"/>
  <c r="D398"/>
  <c r="E398"/>
  <c r="G398" s="1"/>
  <c r="D399"/>
  <c r="E399"/>
  <c r="G399" s="1"/>
  <c r="D400"/>
  <c r="E400"/>
  <c r="G400" s="1"/>
  <c r="D401"/>
  <c r="E401"/>
  <c r="G401" s="1"/>
  <c r="D402"/>
  <c r="E402"/>
  <c r="G402" s="1"/>
  <c r="D403"/>
  <c r="E403"/>
  <c r="G403" s="1"/>
  <c r="D404"/>
  <c r="E404"/>
  <c r="G404" s="1"/>
  <c r="D16"/>
  <c r="E16"/>
  <c r="G16" s="1"/>
  <c r="D405"/>
  <c r="E405"/>
  <c r="G405" s="1"/>
  <c r="D406"/>
  <c r="E406"/>
  <c r="G406" s="1"/>
  <c r="D407"/>
  <c r="E407"/>
  <c r="G407" s="1"/>
  <c r="D408"/>
  <c r="E408"/>
  <c r="G408" s="1"/>
  <c r="D409"/>
  <c r="E409"/>
  <c r="G409" s="1"/>
  <c r="D410"/>
  <c r="E410"/>
  <c r="G410" s="1"/>
  <c r="D411"/>
  <c r="E411"/>
  <c r="G411" s="1"/>
  <c r="D11"/>
  <c r="E11"/>
  <c r="G11" s="1"/>
  <c r="D412"/>
  <c r="E412"/>
  <c r="G412" s="1"/>
  <c r="D413"/>
  <c r="E413"/>
  <c r="G413" s="1"/>
  <c r="D414"/>
  <c r="E414"/>
  <c r="G414" s="1"/>
  <c r="D415"/>
  <c r="E415"/>
  <c r="G415" s="1"/>
  <c r="D416"/>
  <c r="E416"/>
  <c r="G416" s="1"/>
  <c r="D417"/>
  <c r="E417"/>
  <c r="G417" s="1"/>
  <c r="D418"/>
  <c r="E418"/>
  <c r="G418" s="1"/>
  <c r="D419"/>
  <c r="E419"/>
  <c r="G419" s="1"/>
  <c r="D420"/>
  <c r="E420"/>
  <c r="G420" s="1"/>
  <c r="D421"/>
  <c r="E421"/>
  <c r="G421" s="1"/>
  <c r="D422"/>
  <c r="E422"/>
  <c r="G422" s="1"/>
  <c r="D423"/>
  <c r="E423"/>
  <c r="G423" s="1"/>
  <c r="D424"/>
  <c r="E424"/>
  <c r="G424" s="1"/>
  <c r="D425"/>
  <c r="E425"/>
  <c r="G425" s="1"/>
  <c r="D426"/>
  <c r="E426"/>
  <c r="G426" s="1"/>
  <c r="D427"/>
  <c r="E427"/>
  <c r="G427" s="1"/>
  <c r="D428"/>
  <c r="E428"/>
  <c r="G428" s="1"/>
  <c r="E22"/>
  <c r="G22" s="1"/>
  <c r="D22"/>
  <c r="F9" i="38"/>
  <c r="F429" i="39" l="1"/>
  <c r="E14"/>
  <c r="G34" i="38"/>
  <c r="G35"/>
  <c r="G36"/>
  <c r="G37"/>
  <c r="G38"/>
  <c r="G39"/>
  <c r="G40"/>
  <c r="G41"/>
  <c r="G42"/>
  <c r="G43"/>
  <c r="G44"/>
  <c r="G45"/>
  <c r="G46"/>
  <c r="G47"/>
  <c r="G48"/>
  <c r="G23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26"/>
  <c r="G141"/>
  <c r="G142"/>
  <c r="G29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25"/>
  <c r="G187"/>
  <c r="G188"/>
  <c r="G189"/>
  <c r="G190"/>
  <c r="G191"/>
  <c r="G192"/>
  <c r="G27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11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8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12"/>
  <c r="G313"/>
  <c r="G314"/>
  <c r="G315"/>
  <c r="G316"/>
  <c r="G317"/>
  <c r="G318"/>
  <c r="G13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24"/>
  <c r="G336"/>
  <c r="G337"/>
  <c r="G338"/>
  <c r="G339"/>
  <c r="G340"/>
  <c r="G33"/>
  <c r="F12" i="37"/>
  <c r="G282"/>
  <c r="G283"/>
  <c r="F283"/>
  <c r="F282"/>
  <c r="G429" i="39" l="1"/>
  <c r="E429"/>
  <c r="G10" i="38"/>
  <c r="G9" s="1"/>
  <c r="E9"/>
  <c r="E341" s="1"/>
  <c r="F30"/>
  <c r="G30" l="1"/>
  <c r="G22" s="1"/>
  <c r="G341" s="1"/>
  <c r="F22"/>
  <c r="F341" s="1"/>
  <c r="F343" s="1"/>
  <c r="F12" i="22"/>
  <c r="F9" i="35"/>
  <c r="F12"/>
  <c r="F137" i="36"/>
  <c r="F12"/>
  <c r="F9"/>
  <c r="F98" i="35"/>
  <c r="F111" i="34"/>
  <c r="F126" i="33"/>
  <c r="F147" i="32"/>
  <c r="F104" i="27"/>
  <c r="F103"/>
  <c r="F102" i="25"/>
  <c r="F125" i="24"/>
  <c r="F94" i="29"/>
  <c r="E9" i="21"/>
  <c r="F9"/>
  <c r="F12"/>
  <c r="E11" i="25"/>
  <c r="G12" i="37"/>
  <c r="E12"/>
  <c r="G9"/>
  <c r="F9"/>
  <c r="E9"/>
  <c r="E273"/>
  <c r="E272"/>
  <c r="E229"/>
  <c r="E69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0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1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13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15"/>
  <c r="D14" i="36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0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"/>
  <c r="E11"/>
  <c r="G11" s="1"/>
  <c r="G9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E12" i="35"/>
  <c r="G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G89" i="34"/>
  <c r="D13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F11" i="30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G11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E11" i="30" l="1"/>
  <c r="E89" s="1"/>
  <c r="E9" i="36"/>
  <c r="F284" i="37"/>
  <c r="G284"/>
  <c r="E284"/>
  <c r="G12" i="36"/>
  <c r="G137" s="1"/>
  <c r="E12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G89" i="30"/>
  <c r="F89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0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1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37" i="36" l="1"/>
  <c r="G146" i="32"/>
  <c r="E125" i="33"/>
  <c r="E146" i="32"/>
  <c r="E102" i="31"/>
  <c r="E102" i="27"/>
  <c r="E12"/>
  <c r="G9" i="24"/>
  <c r="F101" i="25"/>
  <c r="G10"/>
  <c r="G101" s="1"/>
  <c r="E10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16"/>
  <c r="G46"/>
  <c r="G59"/>
  <c r="E20" i="21"/>
  <c r="G20" s="1"/>
  <c r="E22"/>
  <c r="G22" s="1"/>
  <c r="E21"/>
  <c r="F216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68" s="1"/>
  <c r="F68"/>
  <c r="F70" s="1"/>
  <c r="G12"/>
  <c r="G68" s="1"/>
  <c r="E12" i="21"/>
  <c r="E216" s="1"/>
  <c r="G21"/>
  <c r="G12" s="1"/>
  <c r="G9" s="1"/>
  <c r="G216" s="1"/>
  <c r="F138" i="36" l="1"/>
  <c r="F140" s="1"/>
</calcChain>
</file>

<file path=xl/sharedStrings.xml><?xml version="1.0" encoding="utf-8"?>
<sst xmlns="http://schemas.openxmlformats.org/spreadsheetml/2006/main" count="4327" uniqueCount="3931">
  <si>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</si>
  <si>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</si>
  <si>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</si>
  <si>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</si>
  <si>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</si>
  <si>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</si>
  <si>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</si>
  <si>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</si>
  <si>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</si>
  <si>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</si>
  <si>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</si>
  <si>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</si>
  <si>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</si>
  <si>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</si>
  <si>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</si>
  <si>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</si>
  <si>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</si>
  <si>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</si>
  <si>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</si>
  <si>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</si>
  <si>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</si>
  <si>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</si>
  <si>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</si>
  <si>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</si>
  <si>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</si>
  <si>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</si>
  <si>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</si>
  <si>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</si>
  <si>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</si>
  <si>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</si>
  <si>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</si>
  <si>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</si>
  <si>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</si>
  <si>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</si>
  <si>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</si>
  <si>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</si>
  <si>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</si>
  <si>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</si>
  <si>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</si>
  <si>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</si>
  <si>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</si>
  <si>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</si>
  <si>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</si>
  <si>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</si>
  <si>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</si>
  <si>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</si>
  <si>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</si>
  <si>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</si>
  <si>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</si>
  <si>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</si>
  <si>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</si>
  <si>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</si>
  <si>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</si>
  <si>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</si>
  <si>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</si>
  <si>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</si>
  <si>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</si>
  <si>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</si>
  <si>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</si>
  <si>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</si>
  <si>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</si>
  <si>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</si>
  <si>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</si>
  <si>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</si>
  <si>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</si>
  <si>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</si>
  <si>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</si>
  <si>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</si>
  <si>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</si>
  <si>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</si>
  <si>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</si>
  <si>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</si>
  <si>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</si>
  <si>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</si>
  <si>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</si>
  <si>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</si>
  <si>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</si>
  <si>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</si>
  <si>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</si>
  <si>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</si>
  <si>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</si>
  <si>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</si>
  <si>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</si>
  <si>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</si>
  <si>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</si>
  <si>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</si>
  <si>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</si>
  <si>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</si>
  <si>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</si>
  <si>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</si>
  <si>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</si>
  <si>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</si>
  <si>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</si>
  <si>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</si>
  <si>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</si>
  <si>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</si>
  <si>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</si>
  <si>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</si>
  <si>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</si>
  <si>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</si>
  <si>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</si>
  <si>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</si>
  <si>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</si>
  <si>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</si>
  <si>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</si>
  <si>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</si>
  <si>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</si>
  <si>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</si>
  <si>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</si>
  <si>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</si>
  <si>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</si>
  <si>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</si>
  <si>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</si>
  <si>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</si>
  <si>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</si>
  <si>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</si>
  <si>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</si>
  <si>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</si>
  <si>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</si>
  <si>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</si>
  <si>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</si>
  <si>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</si>
  <si>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</si>
  <si>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</si>
  <si>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</si>
  <si>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</si>
  <si>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</si>
  <si>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</si>
  <si>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</si>
  <si>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</si>
  <si>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</si>
  <si>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</si>
  <si>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</si>
  <si>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</si>
  <si>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</si>
  <si>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</si>
  <si>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</si>
  <si>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</si>
  <si>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</si>
  <si>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</si>
  <si>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</si>
  <si>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</si>
  <si>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</si>
  <si>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</si>
  <si>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</si>
  <si>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</si>
  <si>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</si>
  <si>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</si>
  <si>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</si>
  <si>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</si>
  <si>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</si>
  <si>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</si>
  <si>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</si>
  <si>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</si>
  <si>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</si>
  <si>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</si>
  <si>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</si>
  <si>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</si>
  <si>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</si>
  <si>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</si>
  <si>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</si>
  <si>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</si>
  <si>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</si>
  <si>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</si>
  <si>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</si>
  <si>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</si>
  <si>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</si>
  <si>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</si>
  <si>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</si>
  <si>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</si>
  <si>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</si>
  <si>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</si>
  <si>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</si>
  <si>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</si>
  <si>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</si>
  <si>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</si>
  <si>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</si>
  <si>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</si>
  <si>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</si>
  <si>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</si>
  <si>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</si>
  <si>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</si>
  <si>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</si>
  <si>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</si>
  <si>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</si>
  <si>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</si>
  <si>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</si>
  <si>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</si>
  <si>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</si>
  <si>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</si>
  <si>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</si>
  <si>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</si>
  <si>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</si>
  <si>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</si>
  <si>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</si>
  <si>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</si>
  <si>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</si>
  <si>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</si>
  <si>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</si>
  <si>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</si>
  <si>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</si>
  <si>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</si>
  <si>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</si>
  <si>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</si>
  <si>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</si>
  <si>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</si>
  <si>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</si>
  <si>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</si>
  <si>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</si>
  <si>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</si>
  <si>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</si>
  <si>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</si>
  <si>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</si>
  <si>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</si>
  <si>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</si>
  <si>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</si>
  <si>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</si>
  <si>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</si>
  <si>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</si>
  <si>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</si>
  <si>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</si>
  <si>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</si>
  <si>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</si>
  <si>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</si>
  <si>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</si>
  <si>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</si>
  <si>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</si>
  <si>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</si>
  <si>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</si>
  <si>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</si>
  <si>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</si>
  <si>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</si>
  <si>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</si>
  <si>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</si>
  <si>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</si>
  <si>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</si>
  <si>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</si>
  <si>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</si>
  <si>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</si>
  <si>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</si>
  <si>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</si>
  <si>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</si>
  <si>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</si>
  <si>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</si>
  <si>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</si>
  <si>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</si>
  <si>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</si>
  <si>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</si>
  <si>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</si>
  <si>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</si>
  <si>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</si>
  <si>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</si>
  <si>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</si>
  <si>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</si>
  <si>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</si>
  <si>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</si>
  <si>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</si>
  <si>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</si>
  <si>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</si>
  <si>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</si>
  <si>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</si>
  <si>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</si>
  <si>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</si>
  <si>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</si>
  <si>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</si>
  <si>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</si>
  <si>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</si>
  <si>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</si>
  <si>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</si>
  <si>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</si>
  <si>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</si>
  <si>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</si>
  <si>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</si>
  <si>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</si>
  <si>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</si>
  <si>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</si>
  <si>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</si>
  <si>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</si>
  <si>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</si>
  <si>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</si>
  <si>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</si>
  <si>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</si>
  <si>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</si>
  <si>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</si>
  <si>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</si>
  <si>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</si>
  <si>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</si>
  <si>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</si>
  <si>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</si>
  <si>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</si>
  <si>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</si>
  <si>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</si>
  <si>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</si>
  <si>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</si>
  <si>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</si>
  <si>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</si>
  <si>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</si>
  <si>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</si>
  <si>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</si>
  <si>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</si>
  <si>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</si>
  <si>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</si>
  <si>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</si>
  <si>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</si>
  <si>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</si>
  <si>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</si>
  <si>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</si>
  <si>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</si>
  <si>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</si>
  <si>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</si>
  <si>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</si>
  <si>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</si>
  <si>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</si>
  <si>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</si>
  <si>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</si>
  <si>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</si>
  <si>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</si>
  <si>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</si>
  <si>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</si>
  <si>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</si>
  <si>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</si>
  <si>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</si>
  <si>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</si>
  <si>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</si>
  <si>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</si>
  <si>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</si>
  <si>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</si>
  <si>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</si>
  <si>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</si>
  <si>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</si>
  <si>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</si>
  <si>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</si>
  <si>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</si>
  <si>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</si>
  <si>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</si>
  <si>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</si>
  <si>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</si>
  <si>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</si>
  <si>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</si>
  <si>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</si>
  <si>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</si>
  <si>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</si>
  <si>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</si>
  <si>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</si>
  <si>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</si>
  <si>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</si>
  <si>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</si>
  <si>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</si>
  <si>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</si>
  <si>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</si>
  <si>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</si>
  <si>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</si>
  <si>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</si>
  <si>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</si>
  <si>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</si>
  <si>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</si>
  <si>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</si>
  <si>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</si>
  <si>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</si>
  <si>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</si>
  <si>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</si>
  <si>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</si>
  <si>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</si>
  <si>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</si>
  <si>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</si>
  <si>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</si>
  <si>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</si>
  <si>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</si>
  <si>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</si>
  <si>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</si>
  <si>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</si>
  <si>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</si>
  <si>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</si>
  <si>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</si>
  <si>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</si>
  <si>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</si>
  <si>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</si>
  <si>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</si>
  <si>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</si>
  <si>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</si>
  <si>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</si>
  <si>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</si>
  <si>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</si>
  <si>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</si>
  <si>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</si>
  <si>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</si>
  <si>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</si>
  <si>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</si>
  <si>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</si>
  <si>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</si>
  <si>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</si>
  <si>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</si>
  <si>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</si>
  <si>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</si>
  <si>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</si>
  <si>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</si>
  <si>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</si>
  <si>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</si>
  <si>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</si>
  <si>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</si>
  <si>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</si>
  <si>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</si>
  <si>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</si>
  <si>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</si>
  <si>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</si>
  <si>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</si>
  <si>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</si>
  <si>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</si>
  <si>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</si>
  <si>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</si>
  <si>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</si>
  <si>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</si>
  <si>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</si>
  <si>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</si>
  <si>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</si>
  <si>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</si>
  <si>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</si>
  <si>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</si>
  <si>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</si>
  <si>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</si>
  <si>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</si>
  <si>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</si>
  <si>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</si>
  <si>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</si>
  <si>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</si>
  <si>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</si>
  <si>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</si>
  <si>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</si>
  <si>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</si>
  <si>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</si>
  <si>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</si>
  <si>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</si>
  <si>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</si>
  <si>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</si>
  <si>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</si>
  <si>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</si>
  <si>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</si>
  <si>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</si>
  <si>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</si>
  <si>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</si>
  <si>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</si>
  <si>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</si>
  <si>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</si>
  <si>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</si>
  <si>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</si>
  <si>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</si>
  <si>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</si>
  <si>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</si>
  <si>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</si>
  <si>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</si>
  <si>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</si>
  <si>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</si>
  <si>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</si>
  <si>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</si>
  <si>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</si>
  <si>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</si>
  <si>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</si>
  <si>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</si>
  <si>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</si>
  <si>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</si>
  <si>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</si>
  <si>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</si>
  <si>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</si>
  <si>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</si>
  <si>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</si>
  <si>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</si>
  <si>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</si>
  <si>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</si>
  <si>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</si>
  <si>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</si>
  <si>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</si>
  <si>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</si>
  <si>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</si>
  <si>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</si>
  <si>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</si>
  <si>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</si>
  <si>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</si>
  <si>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</si>
  <si>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</si>
  <si>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</si>
  <si>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</si>
  <si>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</si>
  <si>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</si>
  <si>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</si>
  <si>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</si>
  <si>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</si>
  <si>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</si>
  <si>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</si>
  <si>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</si>
  <si>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</si>
  <si>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</si>
  <si>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</si>
  <si>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</si>
  <si>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</si>
  <si>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</si>
  <si>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</si>
  <si>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</si>
  <si>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</si>
  <si>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</si>
  <si>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</si>
  <si>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</si>
  <si>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</si>
  <si>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</si>
  <si>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</si>
  <si>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</si>
  <si>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</si>
  <si>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</si>
  <si>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</si>
  <si>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</si>
  <si>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</si>
  <si>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</si>
  <si>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</si>
  <si>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</si>
  <si>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</si>
  <si>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</si>
  <si>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</si>
  <si>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</si>
  <si>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</si>
  <si>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</si>
  <si>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</si>
  <si>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</si>
  <si>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</si>
  <si>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</si>
  <si>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</si>
  <si>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</si>
  <si>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</si>
  <si>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</si>
  <si>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</si>
  <si>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</si>
  <si>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</si>
  <si>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</si>
  <si>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</si>
  <si>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</si>
  <si>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</si>
  <si>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</si>
  <si>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</si>
  <si>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</si>
  <si>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</si>
  <si>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</si>
  <si>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</si>
  <si>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</si>
  <si>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</si>
  <si>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</si>
  <si>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</si>
  <si>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</si>
  <si>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</si>
  <si>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</si>
  <si>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</si>
  <si>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</si>
  <si>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</si>
  <si>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</si>
  <si>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</si>
  <si>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</si>
  <si>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</si>
  <si>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</si>
  <si>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</si>
  <si>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</si>
  <si>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</si>
  <si>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</si>
  <si>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</si>
  <si>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</si>
  <si>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</si>
  <si>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</si>
  <si>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</si>
  <si>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</si>
  <si>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</si>
  <si>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</si>
  <si>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</si>
  <si>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</si>
  <si>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</si>
  <si>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</si>
  <si>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</si>
  <si>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</si>
  <si>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</si>
  <si>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</si>
  <si>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</si>
  <si>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</si>
  <si>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</si>
  <si>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</si>
  <si>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</si>
  <si>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</si>
  <si>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</si>
  <si>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</si>
  <si>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</si>
  <si>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</si>
  <si>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</si>
  <si>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</si>
  <si>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</si>
  <si>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</si>
  <si>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</si>
  <si>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</si>
  <si>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</si>
  <si>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</si>
  <si>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</si>
  <si>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</si>
  <si>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</si>
  <si>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</si>
  <si>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</si>
  <si>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</si>
  <si>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</si>
  <si>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</si>
  <si>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</si>
  <si>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</si>
  <si>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</si>
  <si>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</si>
  <si>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</si>
  <si>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</si>
  <si>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</si>
  <si>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</si>
  <si>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</si>
  <si>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</si>
  <si>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</si>
  <si>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</si>
  <si>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</si>
  <si>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</si>
  <si>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</si>
  <si>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</si>
  <si>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</si>
  <si>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</si>
  <si>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</si>
  <si>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</si>
  <si>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</si>
  <si>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</si>
  <si>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</si>
  <si>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</si>
  <si>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</si>
  <si>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</si>
  <si>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</si>
  <si>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</si>
  <si>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</si>
  <si>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</si>
  <si>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</si>
  <si>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</si>
  <si>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</si>
  <si>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</si>
  <si>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</si>
  <si>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</si>
  <si>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</si>
  <si>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</si>
  <si>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</si>
  <si>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</si>
  <si>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</si>
  <si>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</si>
  <si>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</si>
  <si>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</si>
  <si>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</si>
  <si>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</si>
  <si>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</si>
  <si>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</si>
  <si>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</si>
  <si>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</si>
  <si>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</si>
  <si>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</si>
  <si>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</si>
  <si>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</si>
  <si>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</si>
  <si>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</si>
  <si>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</si>
  <si>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</si>
  <si>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</si>
  <si>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</si>
  <si>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</si>
  <si>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</si>
  <si>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</si>
  <si>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</si>
  <si>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</si>
  <si>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</si>
  <si>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</si>
  <si>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</si>
  <si>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</si>
  <si>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</si>
  <si>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</si>
  <si>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</si>
  <si>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</si>
  <si>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</si>
  <si>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</si>
  <si>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</si>
  <si>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</si>
  <si>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</si>
  <si>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</si>
  <si>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</si>
  <si>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</si>
  <si>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</si>
  <si>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</si>
  <si>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</si>
  <si>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</si>
  <si>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</si>
  <si>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</si>
  <si>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</si>
  <si>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</si>
  <si>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</si>
  <si>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</si>
  <si>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</si>
  <si>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</si>
  <si>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</si>
  <si>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</si>
  <si>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</si>
  <si>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</si>
  <si>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</si>
  <si>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</si>
  <si>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</si>
  <si>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</si>
  <si>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</si>
  <si>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</si>
  <si>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</si>
  <si>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</si>
  <si>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</si>
  <si>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</si>
  <si>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</si>
  <si>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</si>
  <si>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</si>
  <si>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</si>
  <si>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</si>
  <si>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</si>
  <si>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</si>
  <si>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</si>
  <si>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</si>
  <si>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</si>
  <si>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</si>
  <si>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</si>
  <si>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</si>
  <si>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</si>
  <si>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</si>
  <si>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</si>
  <si>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</si>
  <si>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</si>
  <si>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</si>
  <si>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</si>
  <si>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</si>
  <si>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</si>
  <si>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</si>
  <si>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</si>
  <si>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</si>
  <si>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</si>
  <si>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</si>
  <si>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</si>
  <si>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</si>
  <si>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</si>
  <si>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</si>
  <si>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</si>
  <si>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</si>
  <si>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</si>
  <si>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</si>
  <si>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</si>
  <si>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</si>
  <si>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</si>
  <si>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</si>
  <si>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</si>
  <si>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</si>
  <si>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</si>
  <si>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</si>
  <si>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</si>
  <si>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</si>
  <si>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</si>
  <si>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</si>
  <si>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</si>
  <si>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</si>
  <si>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</si>
  <si>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</si>
  <si>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</si>
  <si>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</si>
  <si>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</si>
  <si>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</si>
  <si>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</si>
  <si>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</si>
  <si>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</si>
  <si>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</si>
  <si>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</si>
  <si>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</si>
  <si>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</si>
  <si>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</si>
  <si>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</si>
  <si>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</si>
  <si>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</si>
  <si>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</si>
  <si>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</si>
  <si>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</si>
  <si>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</si>
  <si>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</si>
  <si>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</si>
  <si>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</si>
  <si>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</si>
  <si>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</si>
  <si>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</si>
  <si>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</si>
  <si>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</si>
  <si>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</si>
  <si>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</si>
  <si>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</si>
  <si>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</si>
  <si>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</si>
  <si>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</si>
  <si>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</si>
  <si>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</si>
  <si>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</si>
  <si>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</si>
  <si>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</si>
  <si>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</si>
  <si>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</si>
  <si>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</si>
  <si>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</si>
  <si>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</si>
  <si>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</si>
  <si>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</si>
  <si>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</si>
  <si>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</si>
  <si>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</si>
  <si>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</si>
  <si>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</si>
  <si>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</si>
  <si>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</si>
  <si>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</si>
  <si>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</si>
  <si>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</si>
  <si>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</si>
  <si>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</si>
  <si>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</si>
  <si>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</si>
  <si>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</si>
  <si>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</si>
  <si>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</si>
  <si>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</si>
  <si>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</si>
  <si>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</si>
  <si>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</si>
  <si>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</si>
  <si>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</si>
  <si>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</si>
  <si>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</si>
  <si>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</si>
  <si>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</si>
  <si>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</si>
  <si>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</si>
  <si>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</si>
  <si>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</si>
  <si>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</si>
  <si>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</si>
  <si>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</si>
  <si>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</si>
  <si>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</si>
  <si>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</si>
  <si>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</si>
  <si>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</si>
  <si>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</si>
  <si>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</si>
  <si>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</si>
  <si>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</si>
  <si>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</si>
  <si>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</si>
  <si>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</si>
  <si>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</si>
  <si>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</si>
  <si>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</si>
  <si>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</si>
  <si>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</si>
  <si>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</si>
  <si>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</si>
  <si>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</si>
  <si>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</si>
  <si>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</si>
  <si>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</si>
  <si>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</si>
  <si>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</si>
  <si>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</si>
  <si>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</si>
  <si>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</si>
  <si>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</si>
  <si>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</si>
  <si>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</si>
  <si>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</si>
  <si>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</si>
  <si>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</si>
  <si>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</si>
  <si>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</si>
  <si>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</si>
  <si>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</si>
  <si>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</si>
  <si>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</si>
  <si>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</si>
  <si>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</si>
  <si>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</si>
  <si>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</si>
  <si>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</si>
  <si>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</si>
  <si>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</si>
  <si>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</si>
  <si>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</si>
  <si>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</si>
  <si>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</si>
  <si>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</si>
  <si>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</si>
  <si>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</si>
  <si>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</si>
  <si>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</si>
  <si>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</si>
  <si>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</si>
  <si>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</si>
  <si>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</si>
  <si>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</si>
  <si>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</si>
  <si>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</si>
  <si>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</si>
  <si>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</si>
  <si>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</si>
  <si>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</si>
  <si>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</si>
  <si>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</si>
  <si>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</si>
  <si>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</si>
  <si>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</si>
  <si>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</si>
  <si>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</si>
  <si>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</si>
  <si>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</si>
  <si>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</si>
  <si>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</si>
  <si>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</si>
  <si>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</si>
  <si>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</si>
  <si>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</si>
  <si>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</si>
  <si>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</si>
  <si>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</si>
  <si>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</si>
  <si>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</si>
  <si>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</si>
  <si>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</si>
  <si>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</si>
  <si>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</si>
  <si>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</si>
  <si>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</si>
  <si>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</si>
  <si>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</si>
  <si>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</si>
  <si>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</si>
  <si>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</si>
  <si>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</si>
  <si>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</si>
  <si>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</si>
  <si>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</si>
  <si>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</si>
  <si>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</si>
  <si>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</si>
  <si>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</si>
  <si>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</si>
  <si>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</si>
  <si>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</si>
  <si>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</si>
  <si>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</si>
  <si>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</si>
  <si>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</si>
  <si>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</si>
  <si>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</si>
  <si>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</si>
  <si>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</si>
  <si>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</si>
  <si>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</si>
  <si>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</si>
  <si>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</si>
  <si>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</si>
  <si>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</si>
  <si>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</si>
  <si>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</si>
  <si>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</si>
  <si>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</si>
  <si>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</si>
  <si>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</si>
  <si>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</si>
  <si>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</si>
  <si>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</si>
  <si>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</si>
  <si>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</si>
  <si>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</si>
  <si>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</si>
  <si>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</si>
  <si>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</si>
  <si>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</si>
  <si>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</si>
  <si>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</si>
  <si>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</si>
  <si>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</si>
  <si>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</si>
  <si>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</si>
  <si>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</si>
  <si>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</si>
  <si>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</si>
  <si>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</si>
  <si>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</si>
  <si>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</si>
  <si>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</si>
  <si>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</si>
  <si>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</si>
  <si>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</si>
  <si>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</si>
  <si>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</si>
  <si>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</si>
  <si>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</si>
  <si>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</si>
  <si>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</si>
  <si>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</si>
  <si>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</si>
  <si>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</si>
  <si>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</si>
  <si>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</si>
  <si>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</si>
  <si>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</si>
  <si>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</si>
  <si>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</si>
  <si>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</si>
  <si>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</si>
  <si>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</si>
  <si>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</si>
  <si>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</si>
  <si>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</si>
  <si>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</si>
  <si>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</si>
  <si>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</si>
  <si>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</si>
  <si>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</si>
  <si>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</si>
  <si>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</si>
  <si>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</si>
  <si>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</si>
  <si>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</si>
  <si>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</si>
  <si>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</si>
  <si>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</si>
  <si>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</si>
  <si>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</si>
  <si>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</si>
  <si>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</si>
  <si>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</si>
  <si>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</si>
  <si>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</si>
  <si>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</si>
  <si>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</si>
  <si>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</si>
  <si>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</si>
  <si>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</si>
  <si>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</si>
  <si>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</si>
  <si>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</si>
  <si>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</si>
  <si>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</si>
  <si>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</si>
  <si>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</si>
  <si>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</si>
  <si>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</si>
  <si>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</si>
  <si>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</si>
  <si>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</si>
  <si>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</si>
  <si>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</si>
  <si>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</si>
  <si>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</si>
  <si>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</si>
  <si>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</si>
  <si>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</si>
  <si>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</si>
  <si>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</si>
  <si>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</si>
  <si>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</si>
  <si>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</si>
  <si>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</si>
  <si>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</si>
  <si>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</si>
  <si>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</si>
  <si>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</si>
  <si>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</si>
  <si>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</si>
  <si>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</si>
  <si>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</si>
  <si>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</si>
  <si>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</si>
  <si>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</si>
  <si>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</si>
  <si>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</si>
  <si>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</si>
  <si>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</si>
  <si>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</si>
  <si>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</si>
  <si>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</si>
  <si>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</si>
  <si>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</si>
  <si>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</si>
  <si>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</si>
  <si>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</si>
  <si>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</si>
  <si>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</si>
  <si>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</si>
  <si>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</si>
  <si>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</si>
  <si>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</si>
  <si>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</si>
  <si>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</si>
  <si>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</si>
  <si>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</si>
  <si>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</si>
  <si>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</si>
  <si>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</si>
  <si>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</si>
  <si>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</si>
  <si>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</si>
  <si>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</si>
  <si>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</si>
  <si>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</si>
  <si>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</si>
  <si>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</si>
  <si>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</si>
  <si>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</si>
  <si>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</si>
  <si>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</si>
  <si>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</si>
  <si>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</si>
  <si>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</si>
  <si>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</si>
  <si>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</si>
  <si>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</si>
  <si>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</si>
  <si>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</si>
  <si>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</si>
  <si>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</si>
  <si>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</si>
  <si>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</si>
  <si>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</si>
  <si>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</si>
  <si>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</si>
  <si>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</si>
  <si>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</si>
  <si>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</si>
  <si>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</si>
  <si>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</si>
  <si>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</si>
  <si>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</si>
  <si>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</si>
  <si>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</si>
  <si>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</si>
  <si>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</si>
  <si>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</si>
  <si>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</si>
  <si>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</si>
  <si>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</si>
  <si>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</si>
  <si>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</si>
  <si>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</si>
  <si>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</si>
  <si>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</si>
  <si>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</si>
  <si>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</si>
  <si>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</si>
  <si>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</si>
  <si>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</si>
  <si>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</si>
  <si>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</si>
  <si>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</si>
  <si>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</si>
  <si>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</si>
  <si>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</si>
  <si>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</si>
  <si>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</si>
  <si>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</si>
  <si>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</si>
  <si>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</si>
  <si>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</si>
  <si>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</si>
  <si>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</si>
  <si>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</si>
  <si>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</si>
  <si>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</si>
  <si>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</si>
  <si>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</si>
  <si>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</si>
  <si>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</si>
  <si>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</si>
  <si>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</si>
  <si>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</si>
  <si>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</si>
  <si>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</si>
  <si>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</si>
  <si>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</si>
  <si>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</si>
  <si>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</si>
  <si>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</si>
  <si>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</si>
  <si>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</si>
  <si>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</si>
  <si>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</si>
  <si>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</si>
  <si>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</si>
  <si>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</si>
  <si>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</si>
  <si>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</si>
  <si>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</si>
  <si>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</si>
  <si>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</si>
  <si>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</si>
  <si>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</si>
  <si>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</si>
  <si>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</si>
  <si>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</si>
  <si>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</si>
  <si>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</si>
  <si>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</si>
  <si>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</si>
  <si>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</si>
  <si>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</si>
  <si>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</si>
  <si>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</si>
  <si>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</si>
  <si>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</si>
  <si>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</si>
  <si>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</si>
  <si>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</si>
  <si>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</si>
  <si>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</si>
  <si>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</si>
  <si>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</si>
  <si>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</si>
  <si>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</si>
  <si>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</si>
  <si>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</si>
  <si>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</si>
  <si>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</si>
  <si>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</si>
  <si>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</si>
  <si>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</si>
  <si>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</si>
  <si>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</si>
  <si>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</si>
  <si>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</si>
  <si>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</si>
  <si>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</si>
  <si>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</si>
  <si>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</si>
  <si>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</si>
  <si>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</si>
  <si>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</si>
  <si>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</si>
  <si>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</si>
  <si>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</si>
  <si>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</si>
  <si>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</si>
  <si>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</si>
  <si>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</si>
  <si>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</si>
  <si>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</si>
  <si>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</si>
  <si>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</si>
  <si>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</si>
  <si>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</si>
  <si>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</si>
  <si>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</si>
  <si>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</si>
  <si>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</si>
  <si>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</si>
  <si>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</si>
  <si>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</si>
  <si>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</si>
  <si>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</si>
  <si>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</si>
  <si>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</si>
  <si>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</si>
  <si>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</si>
  <si>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</si>
  <si>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</si>
  <si>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</si>
  <si>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</si>
  <si>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</si>
  <si>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</si>
  <si>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</si>
  <si>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</si>
  <si>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</si>
  <si>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</si>
  <si>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</si>
  <si>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</si>
  <si>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</si>
  <si>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</si>
  <si>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</si>
  <si>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</si>
  <si>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</si>
  <si>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</si>
  <si>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</si>
  <si>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</si>
  <si>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</si>
  <si>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</si>
  <si>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</si>
  <si>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</si>
  <si>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</si>
  <si>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</si>
  <si>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</si>
  <si>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</si>
  <si>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</si>
  <si>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</si>
  <si>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</si>
  <si>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</si>
  <si>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</si>
  <si>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</si>
  <si>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</si>
  <si>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</si>
  <si>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</si>
  <si>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</si>
  <si>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</si>
  <si>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</si>
  <si>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</si>
  <si>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</si>
  <si>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</si>
  <si>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</si>
  <si>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</si>
  <si>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</si>
  <si>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</si>
  <si>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</si>
  <si>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</si>
  <si>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</si>
  <si>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</si>
  <si>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</si>
  <si>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</si>
  <si>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</si>
  <si>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</si>
  <si>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</si>
  <si>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</si>
  <si>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</si>
  <si>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</si>
  <si>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</si>
  <si>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</si>
  <si>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</si>
  <si>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</si>
  <si>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</si>
  <si>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</si>
  <si>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</si>
  <si>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</si>
  <si>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</si>
  <si>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</si>
  <si>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</si>
  <si>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</si>
  <si>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</si>
  <si>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</si>
  <si>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</si>
  <si>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</si>
  <si>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</si>
  <si>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</si>
  <si>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</si>
  <si>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</si>
  <si>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</si>
  <si>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</si>
  <si>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</si>
  <si>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</si>
  <si>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</si>
  <si>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</si>
  <si>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</si>
  <si>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</si>
  <si>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</si>
  <si>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</si>
  <si>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</si>
  <si>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</si>
  <si>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</si>
  <si>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</si>
  <si>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</si>
  <si>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</si>
  <si>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</si>
  <si>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</si>
  <si>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</si>
  <si>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</si>
  <si>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</si>
  <si>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</si>
  <si>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</si>
  <si>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</si>
  <si>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</si>
  <si>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</si>
  <si>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</si>
  <si>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</si>
  <si>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</si>
  <si>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</si>
  <si>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</si>
  <si>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</si>
  <si>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</si>
  <si>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</si>
  <si>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</si>
  <si>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</si>
  <si>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</si>
  <si>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</si>
  <si>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</si>
  <si>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</si>
  <si>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</si>
  <si>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</si>
  <si>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</si>
  <si>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</si>
  <si>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</si>
  <si>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</si>
  <si>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</si>
  <si>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</si>
  <si>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</si>
  <si>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</si>
  <si>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</si>
  <si>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</si>
  <si>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</si>
  <si>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</si>
  <si>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</si>
  <si>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</si>
  <si>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</si>
  <si>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</si>
  <si>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</si>
  <si>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</si>
  <si>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</si>
  <si>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</si>
  <si>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</si>
  <si>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</si>
  <si>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</si>
  <si>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</si>
  <si>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</si>
  <si>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</si>
  <si>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</si>
  <si>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</si>
  <si>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</si>
  <si>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</si>
  <si>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</si>
  <si>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</si>
  <si>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</si>
  <si>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</si>
  <si>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</si>
  <si>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</si>
  <si>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</si>
  <si>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</si>
  <si>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</si>
  <si>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</si>
  <si>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</si>
  <si>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</si>
  <si>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</si>
  <si>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</si>
  <si>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</si>
  <si>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</si>
  <si>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</si>
  <si>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</si>
  <si>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</si>
  <si>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</si>
  <si>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</si>
  <si>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</si>
  <si>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</si>
  <si>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</si>
  <si>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</si>
  <si>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</si>
  <si>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</si>
  <si>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</si>
  <si>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</si>
  <si>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</si>
  <si>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</si>
  <si>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</si>
  <si>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</si>
  <si>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</si>
  <si>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</si>
  <si>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</si>
  <si>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</si>
  <si>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</si>
  <si>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</si>
  <si>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</si>
  <si>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</si>
  <si>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</si>
  <si>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</si>
  <si>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</si>
  <si>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</si>
  <si>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</si>
  <si>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</si>
  <si>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</si>
  <si>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</si>
  <si>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</si>
  <si>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</si>
  <si>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</si>
  <si>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</si>
  <si>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</si>
  <si>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</si>
  <si>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</si>
  <si>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</si>
  <si>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</si>
  <si>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</si>
  <si>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</si>
  <si>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</si>
  <si>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</si>
  <si>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</si>
  <si>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</si>
  <si>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</si>
  <si>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</si>
  <si>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</si>
  <si>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</si>
  <si>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</si>
  <si>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</si>
  <si>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</si>
  <si>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</si>
  <si>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</si>
  <si>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</si>
  <si>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</si>
  <si>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</si>
  <si>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</si>
  <si>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</si>
  <si>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</si>
  <si>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</si>
  <si>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</si>
  <si>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</si>
  <si>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</si>
  <si>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</si>
  <si>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</si>
  <si>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</si>
  <si>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</si>
  <si>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</si>
  <si>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</si>
  <si>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</si>
  <si>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</si>
  <si>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</si>
  <si>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</si>
  <si>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</si>
  <si>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</si>
  <si>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</si>
  <si>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</si>
  <si>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</si>
  <si>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</si>
  <si>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</si>
  <si>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</si>
  <si>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</si>
  <si>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</si>
  <si>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</si>
  <si>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</si>
  <si>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</si>
  <si>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</si>
  <si>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</si>
  <si>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</si>
  <si>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</si>
  <si>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</si>
  <si>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</si>
  <si>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</si>
  <si>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</si>
  <si>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</si>
  <si>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</si>
  <si>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</si>
  <si>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</si>
  <si>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</si>
  <si>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</si>
  <si>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</si>
  <si>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</si>
  <si>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</si>
  <si>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</si>
  <si>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</si>
  <si>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</si>
  <si>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</si>
  <si>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</si>
  <si>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</si>
  <si>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</si>
  <si>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</si>
  <si>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</si>
  <si>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</si>
  <si>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</si>
  <si>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</si>
  <si>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</si>
  <si>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</si>
  <si>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</si>
  <si>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</si>
  <si>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</si>
  <si>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</si>
  <si>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</si>
  <si>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</si>
  <si>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</si>
  <si>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</si>
  <si>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</si>
  <si>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</si>
  <si>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</si>
  <si>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</si>
  <si>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</si>
  <si>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</si>
  <si>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</si>
  <si>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</si>
  <si>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</si>
  <si>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</si>
  <si>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</si>
  <si>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</si>
  <si>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</si>
  <si>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</si>
  <si>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</si>
  <si>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</si>
  <si>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</si>
  <si>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</si>
  <si>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</si>
  <si>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</si>
  <si>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</si>
  <si>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</si>
  <si>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</si>
  <si>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</si>
  <si>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</si>
  <si>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</si>
  <si>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</si>
  <si>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</si>
  <si>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</si>
  <si>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</si>
  <si>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</si>
  <si>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</si>
  <si>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</si>
  <si>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</si>
  <si>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</si>
  <si>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</si>
  <si>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</si>
  <si>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</si>
  <si>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</si>
  <si>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</si>
  <si>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</si>
  <si>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</si>
  <si>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</si>
  <si>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</si>
  <si>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</si>
  <si>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</si>
  <si>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</si>
  <si>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</si>
  <si>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</si>
  <si>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</si>
  <si>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</si>
  <si>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</si>
  <si>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</si>
  <si>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</si>
  <si>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</si>
  <si>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</si>
  <si>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</si>
  <si>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</si>
  <si>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</si>
  <si>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</si>
  <si>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</si>
  <si>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</si>
  <si>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</si>
  <si>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</si>
  <si>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</si>
  <si>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</si>
  <si>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</si>
  <si>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</si>
  <si>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</si>
  <si>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</si>
  <si>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</si>
  <si>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</si>
  <si>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</si>
  <si>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</si>
  <si>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</si>
  <si>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</si>
  <si>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</si>
  <si>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</si>
  <si>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</si>
  <si>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</si>
  <si>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</si>
  <si>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</si>
  <si>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</si>
  <si>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</si>
  <si>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</si>
  <si>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</si>
  <si>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</si>
  <si>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</si>
  <si>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</si>
  <si>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</si>
  <si>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</si>
  <si>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</si>
  <si>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</si>
  <si>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</si>
  <si>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</si>
  <si>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</si>
  <si>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</si>
  <si>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</si>
  <si>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</si>
  <si>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</si>
  <si>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</si>
  <si>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</si>
  <si>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</si>
  <si>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</si>
  <si>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</si>
  <si>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</si>
  <si>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</si>
  <si>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</si>
  <si>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</si>
  <si>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</si>
  <si>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</si>
  <si>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</si>
  <si>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</si>
  <si>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</si>
  <si>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</si>
  <si>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</si>
  <si>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</si>
  <si>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</si>
  <si>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</si>
  <si>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</si>
  <si>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</si>
  <si>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</si>
  <si>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</si>
  <si>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</si>
  <si>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</si>
  <si>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</si>
  <si>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</si>
  <si>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</si>
  <si>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</si>
  <si>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</si>
  <si>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</si>
  <si>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</si>
  <si>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</si>
  <si>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</si>
  <si>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</si>
  <si>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</si>
  <si>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</si>
  <si>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</si>
  <si>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</si>
  <si>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</si>
  <si>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</si>
  <si>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</si>
  <si>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</si>
  <si>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</si>
  <si>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</si>
  <si>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</si>
  <si>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</si>
  <si>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</si>
  <si>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</si>
  <si>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</si>
  <si>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</si>
  <si>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</si>
  <si>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</si>
  <si>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</si>
  <si>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</si>
  <si>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</si>
  <si>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</si>
  <si>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</si>
  <si>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</si>
  <si>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</si>
  <si>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</si>
  <si>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</si>
  <si>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</si>
  <si>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</si>
  <si>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</si>
  <si>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</si>
  <si>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</si>
  <si>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</si>
  <si>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</si>
  <si>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</si>
  <si>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</si>
  <si>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</si>
  <si>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</si>
  <si>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</si>
  <si>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</si>
  <si>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</si>
  <si>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</si>
  <si>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</si>
  <si>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</si>
  <si>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</si>
  <si>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</si>
  <si>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</si>
  <si>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</si>
  <si>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</si>
  <si>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</si>
  <si>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</si>
  <si>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</si>
  <si>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</si>
  <si>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</si>
  <si>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</si>
  <si>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</si>
  <si>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</si>
  <si>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</si>
  <si>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</si>
  <si>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</si>
  <si>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</si>
  <si>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</si>
  <si>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</si>
  <si>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</si>
  <si>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</si>
  <si>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</si>
  <si>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</si>
  <si>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</si>
  <si>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</si>
  <si>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</si>
  <si>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</si>
  <si>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</si>
  <si>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</si>
  <si>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</si>
  <si>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</si>
  <si>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</si>
  <si>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</si>
  <si>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</si>
  <si>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</si>
  <si>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</si>
  <si>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</si>
  <si>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</si>
  <si>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</si>
  <si>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</si>
  <si>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</si>
  <si>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</si>
  <si>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</si>
  <si>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</si>
  <si>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</si>
  <si>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</si>
  <si>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</si>
  <si>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</si>
  <si>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</si>
  <si>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</si>
  <si>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</si>
  <si>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</si>
  <si>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</si>
  <si>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</si>
  <si>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</si>
  <si>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</si>
  <si>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</si>
  <si>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</si>
  <si>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</si>
  <si>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</si>
  <si>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</si>
  <si>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</si>
  <si>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</si>
  <si>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</si>
  <si>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</si>
  <si>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</si>
  <si>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</si>
  <si>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</si>
  <si>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</si>
  <si>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</si>
  <si>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</si>
  <si>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</si>
  <si>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</si>
  <si>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</si>
  <si>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</si>
  <si>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</si>
  <si>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</si>
  <si>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</si>
  <si>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</si>
  <si>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</si>
  <si>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</si>
  <si>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</si>
  <si>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</si>
  <si>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</si>
  <si>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</si>
  <si>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</si>
  <si>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</si>
  <si>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</si>
  <si>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</si>
  <si>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</si>
  <si>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</si>
  <si>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</si>
  <si>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</si>
  <si>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</si>
  <si>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</si>
  <si>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</si>
  <si>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</si>
  <si>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</si>
  <si>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</si>
  <si>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</si>
  <si>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</si>
  <si>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</si>
  <si>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</si>
  <si>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</si>
  <si>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</si>
  <si>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</si>
  <si>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</si>
  <si>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</si>
  <si>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</si>
  <si>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</si>
  <si>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</si>
  <si>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</si>
  <si>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</si>
  <si>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</si>
  <si>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</si>
  <si>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</si>
  <si>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</si>
  <si>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</si>
  <si>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</si>
  <si>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</si>
  <si>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</si>
  <si>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</si>
  <si>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</si>
  <si>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</si>
  <si>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</si>
  <si>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</si>
  <si>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</si>
  <si>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</si>
  <si>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</si>
  <si>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</si>
  <si>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</si>
  <si>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</si>
  <si>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</si>
  <si>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</si>
  <si>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</si>
  <si>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</si>
  <si>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</si>
  <si>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</si>
  <si>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</si>
  <si>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</si>
  <si>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</si>
  <si>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</si>
  <si>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</si>
  <si>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</si>
  <si>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</si>
  <si>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</si>
  <si>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</si>
  <si>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</si>
  <si>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</si>
  <si>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</si>
  <si>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</si>
  <si>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</si>
  <si>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</si>
  <si>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</si>
  <si>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</si>
  <si>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</si>
  <si>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</si>
  <si>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</si>
  <si>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</si>
  <si>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</si>
  <si>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</si>
  <si>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</si>
  <si>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</si>
  <si>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</si>
  <si>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</si>
  <si>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</si>
  <si>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</si>
  <si>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</si>
  <si>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</si>
  <si>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</si>
  <si>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</si>
  <si>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</si>
  <si>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</si>
  <si>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</si>
  <si>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</si>
  <si>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</si>
  <si>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</si>
  <si>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</si>
  <si>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</si>
  <si>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</si>
  <si>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</si>
  <si>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</si>
  <si>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</si>
  <si>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</si>
  <si>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</si>
  <si>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</si>
  <si>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</si>
  <si>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</si>
  <si>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</si>
  <si>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</si>
  <si>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</si>
  <si>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</si>
  <si>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</si>
  <si>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</si>
  <si>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</si>
  <si>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</si>
  <si>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</si>
  <si>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</si>
  <si>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</si>
  <si>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</si>
  <si>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</si>
  <si>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</si>
  <si>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</si>
  <si>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</si>
  <si>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</si>
  <si>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</si>
  <si>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</si>
  <si>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</si>
  <si>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</si>
  <si>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</si>
  <si>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</si>
  <si>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</si>
  <si>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</si>
  <si>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</si>
  <si>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</si>
  <si>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</si>
  <si>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</si>
  <si>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</si>
  <si>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</si>
  <si>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</si>
  <si>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</si>
  <si>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</si>
  <si>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</si>
  <si>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</si>
  <si>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</si>
  <si>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</si>
  <si>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</si>
  <si>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</si>
  <si>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</si>
  <si>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</si>
  <si>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</si>
  <si>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</si>
  <si>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</si>
  <si>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</si>
  <si>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</si>
  <si>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</si>
  <si>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</si>
  <si>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</si>
  <si>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</si>
  <si>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</si>
  <si>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</si>
  <si>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</si>
  <si>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</si>
  <si>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</si>
  <si>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</si>
  <si>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</si>
  <si>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</si>
  <si>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</si>
  <si>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</si>
  <si>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</si>
  <si>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</si>
  <si>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</si>
  <si>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</si>
  <si>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</si>
  <si>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</si>
  <si>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</si>
  <si>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</si>
  <si>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</si>
  <si>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</si>
  <si>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</si>
  <si>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</si>
  <si>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</si>
  <si>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</si>
  <si>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</si>
  <si>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</si>
  <si>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</si>
  <si>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</si>
  <si>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</si>
  <si>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</si>
  <si>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</si>
  <si>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</si>
  <si>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</si>
  <si>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</si>
  <si>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</si>
  <si>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</si>
  <si>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</si>
  <si>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</si>
  <si>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</si>
  <si>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</si>
  <si>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</si>
  <si>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</si>
  <si>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</si>
  <si>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</si>
  <si>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</si>
  <si>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</si>
  <si>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</si>
  <si>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</si>
  <si>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</si>
  <si>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</si>
  <si>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</si>
  <si>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</si>
  <si>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</si>
  <si>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</si>
  <si>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</si>
  <si>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</si>
  <si>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</si>
  <si>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</si>
  <si>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</si>
  <si>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</si>
  <si>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</si>
  <si>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</si>
  <si>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</si>
  <si>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</si>
  <si>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</si>
  <si>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</si>
  <si>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</si>
  <si>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</si>
  <si>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</si>
  <si>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</si>
  <si>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</si>
  <si>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</si>
  <si>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</si>
  <si>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</si>
  <si>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</si>
  <si>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</si>
  <si>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</si>
  <si>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</si>
  <si>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</si>
  <si>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</si>
  <si>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</si>
  <si>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</si>
  <si>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</si>
  <si>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</si>
  <si>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</si>
  <si>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</si>
  <si>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</si>
  <si>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</si>
  <si>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</si>
  <si>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</si>
  <si>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</si>
  <si>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</si>
  <si>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</si>
  <si>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</si>
  <si>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</si>
  <si>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</si>
  <si>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</si>
  <si>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</si>
  <si>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</si>
  <si>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</si>
  <si>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</si>
  <si>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</si>
  <si>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</si>
  <si>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</si>
  <si>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</si>
  <si>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</si>
  <si>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</si>
  <si>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</si>
  <si>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</si>
  <si>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</si>
  <si>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</si>
  <si>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</si>
  <si>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</si>
  <si>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</si>
  <si>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</si>
  <si>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</si>
  <si>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</si>
  <si>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</si>
  <si>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</si>
  <si>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</si>
  <si>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</si>
  <si>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</si>
  <si>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</si>
  <si>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</si>
  <si>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</si>
  <si>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</si>
  <si>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</si>
  <si>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</si>
  <si>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</si>
  <si>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</si>
  <si>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</si>
  <si>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</si>
  <si>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</si>
  <si>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</si>
  <si>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</si>
  <si>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</si>
  <si>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</si>
  <si>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</si>
  <si>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</si>
  <si>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</si>
  <si>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</si>
  <si>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</si>
  <si>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</si>
  <si>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</si>
  <si>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</si>
  <si>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</si>
  <si>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</si>
  <si>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</si>
  <si>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</si>
  <si>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</si>
  <si>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</si>
  <si>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</si>
  <si>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</si>
  <si>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</si>
  <si>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</si>
  <si>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</si>
  <si>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</si>
  <si>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</si>
  <si>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</si>
  <si>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</si>
  <si>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</si>
  <si>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</si>
  <si>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</si>
  <si>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</si>
  <si>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</si>
  <si>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</si>
  <si>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</si>
  <si>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</si>
  <si>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</si>
  <si>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</si>
  <si>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</si>
  <si>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</si>
  <si>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</si>
  <si>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</si>
  <si>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</si>
  <si>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</si>
  <si>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</si>
  <si>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</si>
  <si>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</si>
  <si>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</si>
  <si>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</si>
  <si>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</si>
  <si>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</si>
  <si>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</si>
  <si>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</si>
  <si>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</si>
  <si>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</si>
  <si>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</si>
  <si>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</si>
  <si>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</si>
  <si>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</si>
  <si>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</si>
  <si>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</si>
  <si>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</si>
  <si>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</si>
  <si>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</si>
  <si>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</si>
  <si>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</si>
  <si>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</si>
  <si>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</si>
  <si>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</si>
  <si>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</si>
  <si>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</si>
  <si>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</si>
  <si>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</si>
  <si>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</si>
  <si>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</si>
  <si>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</si>
  <si>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</si>
  <si>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</si>
  <si>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</si>
  <si>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</si>
  <si>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</si>
  <si>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</si>
  <si>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</si>
  <si>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</si>
  <si>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</si>
  <si>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</si>
  <si>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</si>
  <si>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</si>
  <si>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</si>
  <si>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</si>
  <si>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</si>
  <si>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</si>
  <si>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</si>
  <si>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</si>
  <si>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</si>
  <si>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</si>
  <si>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</si>
  <si>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</si>
  <si>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</si>
  <si>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</si>
  <si>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</si>
  <si>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</si>
  <si>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</si>
  <si>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</si>
  <si>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</si>
  <si>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</si>
  <si>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</si>
  <si>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</si>
  <si>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</si>
  <si>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</si>
  <si>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</si>
  <si>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</si>
  <si>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</si>
  <si>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</si>
  <si>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</si>
  <si>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</si>
  <si>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</si>
  <si>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</si>
  <si>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</si>
  <si>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</si>
  <si>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</si>
  <si>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</si>
  <si>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</si>
  <si>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</si>
  <si>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</si>
  <si>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</si>
  <si>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</si>
  <si>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</si>
  <si>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</si>
  <si>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</si>
  <si>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</si>
  <si>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</si>
  <si>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</si>
  <si>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</si>
  <si>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</si>
  <si>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</si>
  <si>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</si>
  <si>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</si>
  <si>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</si>
  <si>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</si>
  <si>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</si>
  <si>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</si>
  <si>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</si>
  <si>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</si>
  <si>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</si>
  <si>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</si>
  <si>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</si>
  <si>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</si>
  <si>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</si>
  <si>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</si>
  <si>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</si>
  <si>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</si>
  <si>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</si>
  <si>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</si>
  <si>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</si>
  <si>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</si>
  <si>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</si>
  <si>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</si>
  <si>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</si>
  <si>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</si>
  <si>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</si>
  <si>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</si>
  <si>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</si>
  <si>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</si>
  <si>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</si>
  <si>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</si>
  <si>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</si>
  <si>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</si>
  <si>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</si>
  <si>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</si>
  <si>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</si>
  <si>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</si>
  <si>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</si>
  <si>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</si>
  <si>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</si>
  <si>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</si>
  <si>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</si>
  <si>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</si>
  <si>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</si>
  <si>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</si>
  <si>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</si>
  <si>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</si>
  <si>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</si>
  <si>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</si>
  <si>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</si>
  <si>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</si>
  <si>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</si>
  <si>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</si>
  <si>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</si>
  <si>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</si>
  <si>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</si>
  <si>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</si>
  <si>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</si>
  <si>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</si>
  <si>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</si>
  <si>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</si>
  <si>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</si>
  <si>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</si>
  <si>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</si>
  <si>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</si>
  <si>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</si>
  <si>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</si>
  <si>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</si>
  <si>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</si>
  <si>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</si>
  <si>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</si>
  <si>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</si>
  <si>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</si>
  <si>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</si>
  <si>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</si>
  <si>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</si>
  <si>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</si>
  <si>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</si>
  <si>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</si>
  <si>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</si>
  <si>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</si>
  <si>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</si>
  <si>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</si>
  <si>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không có trong danh sách</t>
  </si>
  <si>
    <t>VU THU DUNG</t>
  </si>
  <si>
    <t>DANH SÁCH SINH VIÊN THỰC NỘP TiỀN HỌC PHÍ NGÀY 28.4</t>
  </si>
  <si>
    <t>NCS21A029</t>
  </si>
  <si>
    <t>Hà Thị Thuỳ Linh-401231-K40-4012-4,000,000-03/05/2017</t>
  </si>
  <si>
    <t>Nguyễn Thị Thương Huyền-401225-K40-4012-4,000,000-03/05/2017</t>
  </si>
  <si>
    <t>Ngô Thị Nga  -390802-K39-3908-3,800,000-03/05/2017</t>
  </si>
  <si>
    <t>Đỗ Thu Trang  -390423-K39-3904-4,000,000-03/05/2017 NOP TIEN HOC PHI KOC KY II NAM 2016-2017</t>
  </si>
  <si>
    <t>Đỗ Nữ Hà Phương  -392563-K39-3925-3,000,000-29/04/2017</t>
  </si>
  <si>
    <t>Nguyễn Thị Phương-MASV:403932-K40-LOP:4039-NOP HOC PHI:6,400,000</t>
  </si>
  <si>
    <t>Nguyễn Phương Thảo  -391055-K39-3910-1,700,000-03/05/2017</t>
  </si>
  <si>
    <t>Nguyễn Thị Thu Hà-400809-K40-4008-3,800,000-03/05/2017</t>
  </si>
  <si>
    <t>Đinh Khánh Toàn-402501-K40-4025-3,800,000-03/05/2017</t>
  </si>
  <si>
    <t>Lê Phương Anh  -371626-K37-3716-600,000-03/05/2017</t>
  </si>
  <si>
    <t>Phan Bảo Ngọc-403918-K40-4039-6,400,000-03/05/2017</t>
  </si>
  <si>
    <t>Cao Ngân Giang  -391646-K39-3916-5,400,000-03/05/2017 - NOP HOC PHI KI II</t>
  </si>
  <si>
    <t>Đàm Thị Kim Dung-401267-K40-4012-3,200,000-03/05/2017</t>
  </si>
  <si>
    <t xml:space="preserve">Tống Thị Quỳnh Nga-401625-K40-4016-3,600,000-03/05/2017 </t>
  </si>
  <si>
    <t>Đàm Văn Thực MA SV 403139 NT HOC PHI KY II NAM 2016-2017</t>
  </si>
  <si>
    <t>LE THANH HAO. MA SINH VIEN: 403138</t>
  </si>
  <si>
    <t>Nguyễn Quỳnh Mai  -392420-K39-3924-3,000,000-03/05/2017</t>
  </si>
  <si>
    <t>BUI THI THU UYEN-402768-K40-HE DHCQ NOP HOC PHI KY 2/2017</t>
  </si>
  <si>
    <t>PHAN KHANH TUNG-402626-K40-HE DH CQ NOP HOC PHI KY 2/2017</t>
  </si>
  <si>
    <t>VUONG THI NGOC DIEP - MA SV: 392747 LOP 3927 K39 NGANH LUAT KINH TE NOP HOC PHI HOC KI II NAM HOC 2016/2017</t>
  </si>
  <si>
    <t>Đặng Thị Hồng ánh-401559-K40-4015-1,080,000-03/05/2017</t>
  </si>
  <si>
    <t>VUONG THANH HANG  -MSSV 391107 NOP HOC HI HOC KY II NAM HOC 2016-2017</t>
  </si>
  <si>
    <t>TRAN THI HUYEN  MSSV 392834-NOP HOC PHI HOC KY II (2016-2017)</t>
  </si>
  <si>
    <t>HOANG THI TU OANH MSSV 403602 NOP HOC PHI KI II (2016-2017) -K40-4036-2,400,000-03/05/2017</t>
  </si>
  <si>
    <t>DINH QUANG TOAN MSSV 392761 NOP HOC PHI KI II (2016-2017) -K39-3927-3,000,000-03/05/2017</t>
  </si>
  <si>
    <t>LE BICH NGOC -MSSV 382228-NOP HOC PHI KI II ( 2016-2017)</t>
  </si>
  <si>
    <t>TRAN THI NGOC ANH  -MSSV 392549-NOP HOC PHI HOC KY II (2016-2017)</t>
  </si>
  <si>
    <t>NGUYEN HOANG NGOC DIEP -MSSV 393048-NOP HOC PHI KY II (2016-2017)</t>
  </si>
  <si>
    <t>TRINH THU HIEN -MSSV 392536-NOP HOC PHI KY II (2016-2017)</t>
  </si>
  <si>
    <t>NGO THI XUAN MSSV 392528-NOP HOC PHI HOC KY 2 (2016-2017)</t>
  </si>
  <si>
    <t>NGUYEN THI PHUONG THAO  MSSV 391110-NOP HOC PHI KI II (2016-2017)</t>
  </si>
  <si>
    <t>NGUYEN NGOC ANH MSSV 403524 NOP HOC PHI HOC KI II (2016-2017) -K40-4035-2,400,000-03/05/2017</t>
  </si>
  <si>
    <t>NGUYEN THANH HA MSSV 380421 NOP HOC PHI KI II NAM HOC 2016-2017 -K38-3804-600,000-03/05/2017</t>
  </si>
  <si>
    <t>NGUYEN THI SANG MSSV 402648 NOP HOC PHI KI II (2016-2017) -K40-4026-3,600,000-03/05/2017</t>
  </si>
  <si>
    <t>CHUNG TO NAM MSSV 390470 NOP HOC PHI HOC KY II NAM 2016-2017 -K39-3904-1,200,000-03/05/2017</t>
  </si>
  <si>
    <t>NGUYEN DIEU LINH  -MSSV 400563-NOP HOC PHI HOC KY II 2016-2017</t>
  </si>
  <si>
    <t>NGUYEN VU TUAN -MSSV 382732-NOP HOC PHI KI II (2016-2017)</t>
  </si>
  <si>
    <t>NGUYEN THI TUOI -MSSV 382731 NOP HOC PHI KY II (2016-2017)</t>
  </si>
  <si>
    <t>TRINH VIET CUONG MSSV 401613 NOP HOC PHI HOC KY II (2016-2017) -K40-4016-3,800,000-03/05/2017</t>
  </si>
  <si>
    <t>TRAN DUC HANH MSSV 401621 NOP HOC PHI HOC KI II (2016-2017) -K40-4016-3,800,000-03/05/2017</t>
  </si>
  <si>
    <t>HOANG MINH DUC MSSV 401409 NOP HOC PHI HOC KI II (2016-2017) -K40-4014-3,400,000-03/05/2017</t>
  </si>
  <si>
    <t>DO THI MY LINH MSSV 403357 NOP HOC PHI KI II (2016-2017) -K40-4033-2,400,000-03/05/2017</t>
  </si>
  <si>
    <t>NGUYEN THI THU MSSV 401139 NOP HOC PHI KY II (2016-2017) -K40-4011-4,000,000-03/05/2017</t>
  </si>
  <si>
    <t>TA THI DUNG  MSSV 392526-NOP HOC PHI KY II (2016-2017)</t>
  </si>
  <si>
    <t>NGUYEN THI YEN  MSSV 390149- NOP HOC PHI HOC KY II (2016-2017)</t>
  </si>
  <si>
    <t>DO THI TUYET CHINH -MSSV 402964-NOP HOC PHI HOC KY I (2016-2017)</t>
  </si>
  <si>
    <t>LE MAI HOA MSSV 390247 NOP HOC PHI KI II (2016-2017) -K39-3902-3,600,000-03/05/2017</t>
  </si>
  <si>
    <t>PHAM THI HUONG -MSSV 402039-NOP HOC PHI KI II (2016-2017)</t>
  </si>
  <si>
    <t>TO THI XUAN THANH -MSSV 403716-NOP HOC PHI KY II (2016-2017)</t>
  </si>
  <si>
    <t>LE HUYEN THAO MY -MSSV 402018-NOP HOC PHI HOC KI II (2016-2017)</t>
  </si>
  <si>
    <t>VU THI NHU -MSSV 381236-NOP HOC PHI HOC KY II (2017-2018)</t>
  </si>
  <si>
    <t>PHAM THI THU THUY MSSV 400561 NOP HOC PHI HOC KY II (2016-2017) -K40-4005-4,000,000-03/05/2017</t>
  </si>
  <si>
    <t>ONG THI QUYEN MSSV 392548 NOP HOC PHI HOC KY II (2016-2017) -K39-3925-3,000,000-03/05/2017</t>
  </si>
  <si>
    <t>PHAM LE NGOC MAI MSSV 403741 NOP HOC PHI HOC KY II (2016-2017) -K40-4037-3,400,000-03/05/2017</t>
  </si>
  <si>
    <t>VU PHUONG HA MSSV 403740 NOP HOC PHI KI II (2016-2017) -K40-4037-3,400,000-03/05/2017</t>
  </si>
  <si>
    <t>VU NGOC DUONG MSSV NCS20A009 NOP HOC PHI NAM HOC 2017 -K20-NCS20-19,700,000-03/05/2017</t>
  </si>
  <si>
    <t>HOANG THI THU -MSSV 390308-NOP HOC PHI KY II (2016-2017)</t>
  </si>
  <si>
    <t>CHU THI NGOC ANH -MSSV 400118-NOP HOC PHI KI II (2016-2017)</t>
  </si>
  <si>
    <t>NGO XUAN KY   MSSV 391260 NOP HOC PHI KY 2 (2016-2017)</t>
  </si>
  <si>
    <t>HOANG THUY DUNG MSSV 390344 NOP HOC PHI KY II (2016-2017) -K39-3903-3,600,000-03/05/2017</t>
  </si>
  <si>
    <t>LE THI HIEN MSSV 390831 NOP HOC PHI HOC KY II (2016-2017) -K39-3908-3,800,000-03/05/2017</t>
  </si>
  <si>
    <t>LE THI THU TRANG MSV:403752 NOP TIEN HOC PHI KY II NAM HOC 2016-2017</t>
  </si>
  <si>
    <t>DO THI YEN, MSSV: 401830, NOP HOC PHI KY II NAM HOC 2016-2017</t>
  </si>
  <si>
    <t>NOP TIEN HOC PHI DAO TRI DUNG KHOA LUAT KTE MA SO SINH VIEN 392858</t>
  </si>
  <si>
    <t>DO DUY KHANH-400811-K40-4008-3,600,000-03/05/2017</t>
  </si>
  <si>
    <t>VUONG THI TUYET TRINH MSV 401753 NOP TIEN HOC PHI HK 4</t>
  </si>
  <si>
    <t>NGUYEN THI QUYNH NHU MSSV 391736 LOP 3917 NOP HOC PHI KI II 2016_2017</t>
  </si>
  <si>
    <t>DUONG THI SANG MSSV 391724 LOP 3917 NOP HOC PHI KI 2 2016_2017</t>
  </si>
  <si>
    <t>LO THI THU HUONG MSV: 403016 LOP: CLC4030A1 NOP TIEN HOC PHI HOC KY II NAM 2016_2017</t>
  </si>
  <si>
    <t>HO THI BAO NGOC _391942_NOP HOC PHI KI 2 2016_2017</t>
  </si>
  <si>
    <t>NGUYEN THI DIEU LINH. MSSV: 401618 NOP HOC PHI</t>
  </si>
  <si>
    <t>400322-HOANG THI LINH CHI-K40-LOP 4003-NOP TIEN HOC PHI KY II 2016-2017</t>
  </si>
  <si>
    <t>Trần Thị Hồng Anh-401518-K40-4015-3,200,000-29/04/2017</t>
  </si>
  <si>
    <t>Trần Mỹ Hoa-400640-K40-4006-4,000,000-03/05/2017</t>
  </si>
  <si>
    <t>Hoàng Thanh Xuân-400842-K40-4008-4,000,000-03/05/2017, NOP HOC PHI CHO SINH VIEN, MA SINH VIEN 400842</t>
  </si>
  <si>
    <t>Hoàng Thị Kim Nhung  -390908-K39-3909-12,750,000-03/05/2017</t>
  </si>
  <si>
    <t>Nguyễn Xuân Phương Thảo  -393136-K39-3931-3,000,000-03/05/2017</t>
  </si>
  <si>
    <t>Nguyễn Thị Ngọc Bích  -392409-K39-3924-3,000,000-03/05/2017</t>
  </si>
  <si>
    <t>Phạm Việt Trinh-401258-K40-4012-3,800,000-03/05/2017 PHAM VIET TRINH MSSV 401258 NOP HOC PHI HOC KY 2 NAM 2016-2017</t>
  </si>
  <si>
    <t>Hà Thị Thảo  -392221-K39-3922-4,000,000-03/05/2017</t>
  </si>
  <si>
    <t>Nguyễn Thanh Phong-402714-K40-4027-3,600,000-29/04/2017</t>
  </si>
  <si>
    <t>Lê Thị Lan Anh-403517-K40-4035-5,400,000-03/05/2017</t>
  </si>
  <si>
    <t>Nguyễn Thị Thuỷ  -391628-K39-3916-4,200,000-03/05/2017</t>
  </si>
  <si>
    <t>Lê Thị Hoan-401851-K40-4018-4,000,000-03/05/2017</t>
  </si>
  <si>
    <t>Lê Thị Huyền Trang  -382650-K38-3826-2,000,000-03/05/2017</t>
  </si>
  <si>
    <t>Nguyễn Hải Anh  -382212-K38-3822-2,000,000-03/05/2017</t>
  </si>
  <si>
    <t>Chu Tuệ Anh-401724-K40-4017-3,400,000-03/05/2017</t>
  </si>
  <si>
    <t>Nguyễn Thị Thanh Thuỷ  -382544-K38-3825-5,000,000-03/05/2017</t>
  </si>
  <si>
    <t>Nguyễn Thị Hương Ly-400554-K40-4005-4,000,000-03/05/2017</t>
  </si>
  <si>
    <t>Trần Phương Nga  -380541-K38-3805-2,000,000-03/05/2017</t>
  </si>
  <si>
    <t>Nguyễn Thùy Trang  -380564-K38-3805-800,000-03/05/2017</t>
  </si>
  <si>
    <t>Vũ Việt Khánh  -382750-K38-3827-6,000,000-03/05/2017</t>
  </si>
  <si>
    <t>Hà Thanh Phúc  -382451-K38-3824-2,000,000-03/05/2017</t>
  </si>
  <si>
    <t>Mai Thị Thúy Hà-400447-K40-4004-3,600,000-03/05/2017</t>
  </si>
  <si>
    <t>Ngô Thị Phúc  -380753-K38-3807-2,000,000-03/05/2017</t>
  </si>
  <si>
    <t>Hà Thị Tuyền  -390106-K39-3901-1,200,000-03/05/2017</t>
  </si>
  <si>
    <t>Bùi Thị Thúy  -382835-K38-3828-2,000,000-03/05/2017</t>
  </si>
  <si>
    <t>Chu Quang Mạnh  -382539-K38-3825-2,000,000-03/05/2017</t>
  </si>
  <si>
    <t>Phạm Thị Như Trang  -392527-K39-3925-3,000,000-03/05/2017</t>
  </si>
  <si>
    <t>Ngô Thị Thủy-400431-K40-4004-4,000,000-03/05/2017</t>
  </si>
  <si>
    <t>Vũ Thị Hồng Hạnh  -390144-K39-3901-4,000,000-03/05/2017</t>
  </si>
  <si>
    <t>Phạm Thị Phương Dung  -390142-K39-3901-4,000,000-03/05/2017</t>
  </si>
  <si>
    <t>Nguyễn Phương Thảo-402543-K40-4025-4,000,000-03/05/2017</t>
  </si>
  <si>
    <t>Phạm Thị Ngọc Huyền-401839-K40-4018-4,000,000-03/05/2017</t>
  </si>
  <si>
    <t>Trần Thị Thanh Hòa  -382858-K38-3828-2,000,000-03/05/2017</t>
  </si>
  <si>
    <t>Tạ Thị Giang  -390134-K39-3901-4,200,000-03/05/2017</t>
  </si>
  <si>
    <t>Nguyễn Thị Vinh  -390125-K39-3901-4,000,000-03/05/2017</t>
  </si>
  <si>
    <t>Nguyễn Thị Diệu Quyên  -382208-K38-3822-2,000,000-03/05/2017</t>
  </si>
  <si>
    <t>Nguyễn Thị Hiếu  -382730-K38-3827-2,400,000-03/05/2017</t>
  </si>
  <si>
    <t>Nguyễn Thị Hồng  -393134-K39-3931-6,200,000-03/05/2017</t>
  </si>
  <si>
    <t>Đinh Thị Nhật Hà  -390706-K39-3907-1,620,000-03/05/2017</t>
  </si>
  <si>
    <t>Đoàn Quỳnh Thơ  -393040-K39-3930-3,400,000-03/05/2017</t>
  </si>
  <si>
    <t>Lê Thị Mai Ngọc  -381543-K38-3815-400,000-03/05/2017</t>
  </si>
  <si>
    <t>Chu Thuỳ Dương-403428-K40-4034-2,400,000-03/05/2017</t>
  </si>
  <si>
    <t>Bùi Hoàng Hồng Hạnh  -381424-K38-3814-1,000,000-03/05/2017</t>
  </si>
  <si>
    <t>Nguyễn Diệp Nhi  -382668-K38-3826-2,000,000-03/05/2017</t>
  </si>
  <si>
    <t>Lê Thúy Nga-400955-K40-4009-3,800,000-03/05/2017</t>
  </si>
  <si>
    <t>Mạc Thị Nụ  -390825-K39-3908-4,000,000-03/05/2017</t>
  </si>
  <si>
    <t>Nguyễn Phương Hà-400738-K40-4007-3,800,000-03/05/2017</t>
  </si>
  <si>
    <t>Ngô Thị Kiều Oanh  -392430-K39-3924-3,000,000-03/05/2017</t>
  </si>
  <si>
    <t>Ngô Thị Thu Huyền  -391129-K39-3911-4,000,000-03/05/2017</t>
  </si>
  <si>
    <t>Lê Thị Quỳnh Anh  -391128-K39-3911-3,800,000-03/05/2017</t>
  </si>
  <si>
    <t>Phan Thị Thu Hằng  -391132-K39-3911-3,800,000-03/05/2017</t>
  </si>
  <si>
    <t>Dương Hồng Sơn-400546-K40-4005-4,000,000-03/05/2017</t>
  </si>
  <si>
    <t>Nguyễn Mỹ Hạnh-402239-K40-4022-3,800,000-03/05/2017</t>
  </si>
  <si>
    <t>Nguyễn Thị Giang-402245-K40-4022-4,000,000-03/05/2017</t>
  </si>
  <si>
    <t>Hoàng Diệu Linh  -380848-K38-3808-2,000,000-03/05/2017</t>
  </si>
  <si>
    <t>Lê Quang Đán-402426-K40-4024-3,400,000-03/05/2017</t>
  </si>
  <si>
    <t>Thẩm Trung Hiếu-403862-K40-4038-3,400,000-03/05/2017</t>
  </si>
  <si>
    <t>Nguyễn Thị Ngọc Anh  -391329-K39-3913-3,800,000-03/05/2017</t>
  </si>
  <si>
    <t>Nông Thị Đào-402649-K40-4026-4,000,000-03/05/2017</t>
  </si>
  <si>
    <t>Hàn Thị Ngọc Mai-402655-K40-4026-4,000,000-03/05/2017</t>
  </si>
  <si>
    <t>Trần Minh Hằng-402901-K40-4029-15,300,000-29/04/2017</t>
  </si>
  <si>
    <t>Ngọ Thị Thu Trang-402106-K40-4021-3,800,000-03/05/2017</t>
  </si>
  <si>
    <t>Chu Thị Ngọc Mai  -390115-K39-3901-4,000,000-03/05/2017</t>
  </si>
  <si>
    <t>Phan Thị Huyền  -390109-K39-3901-4,000,000-03/05/2017</t>
  </si>
  <si>
    <t>Nguyễn Thị Ngọc-402713-K40-4027-3,600,000-03/05/2017</t>
  </si>
  <si>
    <t>Nguyễn Thị Bích Thảo-403904-K40-4039-3,800,000-03/05/2017</t>
  </si>
  <si>
    <t>Trần Trâm Anh  -382139-K38-3821-2,000,000-03/05/2017</t>
  </si>
  <si>
    <t>Nguyễn Thị Ngân  -382642-K38-3826-5,000,000-03/05/2017</t>
  </si>
  <si>
    <t>Đỗ Tất Kỳ-400318-K40-4003-2,800,000-03/05/2017</t>
  </si>
  <si>
    <t>Nguyễn Thị Bích Ngọc  -382117-K38-3821-2,000,000-03/05/2017</t>
  </si>
  <si>
    <t>Phạm Vân Anh  -382247-K38-3822-2,000,000-03/05/2017</t>
  </si>
  <si>
    <t>Lê Văn Tiến  -381720-K38-3817-2,000,000-03/05/2017</t>
  </si>
  <si>
    <t>Đỗ Thị Nhung  -382852-K38-3828-1,200,000-03/05/2017</t>
  </si>
  <si>
    <t>Trương Vũ Giang  -382870-K38-3828-1,200,000-03/05/2017</t>
  </si>
  <si>
    <t>Đỗ Phương Dung  -390854-K39-3908-3,600,000-03/05/2017</t>
  </si>
  <si>
    <t>Lò Thị Kiệm-401201-K40-4012-1,140,000-03/05/2017</t>
  </si>
  <si>
    <t>Phạm Thị Phương  -392349-K39-3923-3,000,000-03/05/2017</t>
  </si>
  <si>
    <t>Trần Thị Hải Yến-402121-K40-4021-3,400,000-03/05/2017</t>
  </si>
  <si>
    <t>Đinh Ngọc Mai-403443-K40-4034-2,400,000-03/05/2017</t>
  </si>
  <si>
    <t>Nguyễn Thị Thu Thảo-401207-K40-4012-3,800,000-03/05/2017</t>
  </si>
  <si>
    <t>Nguyễn Thị Bích Vân  -382664-K38-3826-400,000-03/05/2017</t>
  </si>
  <si>
    <t>Nguyễn Đức Hoà  -382836-K38-3828-400,000-03/05/2017</t>
  </si>
  <si>
    <t>Nguyễn Ngọc Duyên-403327-K40-4033-2,400,000-03/05/2017</t>
  </si>
  <si>
    <t>Nguyễn Thị Thanh Hằng-401843-K40-4018-3,600,000-03/05/2017</t>
  </si>
  <si>
    <t>Nguyễn Thị Hồng Hạnh-401825-K40-4018-3,800,000-03/05/2017</t>
  </si>
  <si>
    <t>Đặng Thị Thu Hà  -390124-K39-3901-3,800,000-03/05/2017</t>
  </si>
  <si>
    <t>Hà Thị Tuyết Mai  -390840-K39-3908-4,400,000-03/05/2017</t>
  </si>
  <si>
    <t>Trịnh Thị ánh Ngọc  -390130-K39-3901-4,000,000-03/05/2017</t>
  </si>
  <si>
    <t>Đặng Thị Dung-404045-K40-4040-6,400,000-03/05/2017</t>
  </si>
  <si>
    <t>Trần Xuân Tùng  -391730-K39-3917-3,400,000-03/05/2017</t>
  </si>
  <si>
    <t>Đỗ Xuân Tú  -391731-K39-3917-4,000,000-03/05/2017</t>
  </si>
  <si>
    <t>Nguyễn Hương Mi  -382474-K38-3824-2,000,000-03/05/2017</t>
  </si>
  <si>
    <t>Dương Thị Ngọc ánh-403616-K40-4036-2,400,000-03/05/2017</t>
  </si>
  <si>
    <t>Trần Thị Phương Thảo  -380131-K38-3801-2,000,000-03/05/2017</t>
  </si>
  <si>
    <t>Bạc Thị Mai  -391707-K39-3917-1,800,000-03/05/2017</t>
  </si>
  <si>
    <t>Trần Văn Sử  -391705-K39-3917-600.000-03/05/2017</t>
  </si>
  <si>
    <t>Ngô Thị Thùy Dương  -380839-K38-3808-2,000,000-03/05/2017</t>
  </si>
  <si>
    <t>Nguyễn Thị Khánh Ly-402101-K40-4021-4,000,000-03/05/2017</t>
  </si>
  <si>
    <t>Nguyễn Thị Thùy Linh  -391330-K39-3913-4,400,000-03/05/2017</t>
  </si>
  <si>
    <t>Nhiếp Thị Lan  -382861-K38-3828-2,000,000-03/05/2017</t>
  </si>
  <si>
    <t>Hà Thị Thu Trang  -390753-K39-3907-3,800,000-03/05/2017</t>
  </si>
  <si>
    <t>Vũ Hà Phương  -381853-K38-3818-800,000-03/05/2017</t>
  </si>
  <si>
    <t>Đào Ngọc Minh-400210-K40-4002-4,000,000-03/05/2017</t>
  </si>
  <si>
    <t>Hà Thị Hằng  -382459-K38-3824-2,000,000-03/05/2017</t>
  </si>
  <si>
    <t>Nguyễn Thị Bảo Quyên  -390770-K39-3907-10,000,000-03/05/2017</t>
  </si>
  <si>
    <t>Nguyễn Thảo Hiền-403839-K40-4038-3,400,000-03/05/2017</t>
  </si>
  <si>
    <t>Nguyễn Mai Anh-403936-K40-4039-3,800,000-03/05/2017</t>
  </si>
  <si>
    <t>Hoàng Thị Trang-403119-K40-4031-2,400,000-03/05/2017</t>
  </si>
  <si>
    <t>Nguyễn Hoa Quỳnh-403113-K40-4031-2,400,000-03/05/2017</t>
  </si>
  <si>
    <t>Nguyễn Thị Quỳnh Trang-403121-K40-4031-2,400,000-03/05/2017</t>
  </si>
  <si>
    <t>Phùng Thị ánh Tuyết-401810-K40-4018-4,000,000-03/05/2017</t>
  </si>
  <si>
    <t>Vũ Thị Tố Nga-401835-K40-4018-3,400,000-03/05/2017</t>
  </si>
  <si>
    <t>Nguyễn Thị Thùy Linh  -390851-K39-3908-3,800,000-03/05/2017</t>
  </si>
  <si>
    <t>Nguyễn Thị Thúy Hằng  -390815-K39-3908-4,000,000-03/05/2017</t>
  </si>
  <si>
    <t>Nguyễn Thị Mai Dung  -390828-K39-3908-3,800,000-03/05/2017</t>
  </si>
  <si>
    <t>Trần Thị Trà My-402201-K40-4022-3,800,000-03/05/2017</t>
  </si>
  <si>
    <t>Nguyễn Văn Tân-402754-K40-4027-3,800,000-03/05/2017</t>
  </si>
  <si>
    <t>Nguyễn Anh Hùng  -391865-K39-3918-3,800,000-03/05/2017</t>
  </si>
  <si>
    <t>Hoàng Thị Hạnh  -390320-K39-3903-3,800,000-29/04/2017</t>
  </si>
  <si>
    <t>Phạm Thị Tố Linh  -390430-K39-3904-3,800,000-29/04/2017</t>
  </si>
  <si>
    <t>Đinh Đức Công  -391953-K39-3919-9,750,000-29/04/2017</t>
  </si>
  <si>
    <t>Nguyễn Hải Ninh-402204-K40-4022-4,000,000-03/05/2017</t>
  </si>
  <si>
    <t>Nguyễn Đức Long  -370617-K37-3706-2,000,000-03/05/2017</t>
  </si>
  <si>
    <t>Nguyễn Thị Xuân-402208-K40-4022-4,000,000-03/05/2017</t>
  </si>
  <si>
    <t>Nguyễn Hương Giang-403146-K40-4031-2,400,000-03/05/2017</t>
  </si>
  <si>
    <t>Vũ Thị Hương-403309-K40-4033-2,400,000-03/05/2017</t>
  </si>
  <si>
    <t>Lương Thảo Phương-400164-K40-4001-4,000,000-03/05/2017</t>
  </si>
  <si>
    <t>Nguyễn Thị Hồng Duyên-400173-K40-4001-4,000,000-03/05/2017</t>
  </si>
  <si>
    <t>Nguyễn Thị Trang-400506-K40-4005-3,800,000-29/04/2017</t>
  </si>
  <si>
    <t>Nguyễn Văn Bính  -391242-K39-3912-4,000,000-03/05/2017</t>
  </si>
  <si>
    <t>Nguyễn Thị Hải  -392856-K39-3928-3,000,000-03/05/2017</t>
  </si>
  <si>
    <t>Nguyễn Thị Hoàng Giang-401515-K40-4015-4,000,000-03/05/2017</t>
  </si>
  <si>
    <t>Nguyễn Hương Giang  -382708-K38-3827-2,400,000-03/05/2017</t>
  </si>
  <si>
    <t>Nguyễn Thị Huế  -390614-K39-3906-3,800,000-03/05/2017</t>
  </si>
  <si>
    <t>Hà Thị Ngọc Yến  -382736-K38-3827-2,400,000-03/05/2017</t>
  </si>
  <si>
    <t>Trần Huy Hoàng  -392830-K39-3928-3,000,000-03/05/2017</t>
  </si>
  <si>
    <t>Lưu Hà Thu Hương  -392564-K39-3925-3,000,000-03/05/2017</t>
  </si>
  <si>
    <t>TRAN DUY HIEU -382710-K38-3827 NOP TIEN HOC PHI</t>
  </si>
  <si>
    <t>LUONG TRONG NHAN-390782-K39-3907- NOP TIEN HOC PHI</t>
  </si>
  <si>
    <t>Hoàng Bích Ngọc  -392665-K39-3926-7,500,000-03/05/2017</t>
  </si>
  <si>
    <t>Vi Bạch Chinh  -390207-K39-3902-3,800,000-03/05/2017</t>
  </si>
  <si>
    <t>LE HOAI NAM-400667-K40-4006 NOP TIEN HOC PHI</t>
  </si>
  <si>
    <t>LE THAI BAO ANH-MSSV 402934-LOP 4029A NOP HOC PHI KY II KHOA 40</t>
  </si>
  <si>
    <t>DUONG THI THU - NOP PHI HOC KY 2 NAM HOC 2016 - 2017 HO VA TEN SINH VIEN: Dương Thị Thư  MA SINH VIEN: 401416-NC:DUONG THI THU - Nguoi chuyen:</t>
  </si>
  <si>
    <t>121_VU MINH NGOC MSV 390749 NOP HOCPHI KY 2 NAM HOC 2016-2017-NC: - Nguoi chuyen:</t>
  </si>
  <si>
    <t>MAC THI HOAI THUONG NCS 19 019 NOPHOC PHI NAM HOC 2016 2017-NC:MAC THI HOAI THUONG - Nguoi chuyen:</t>
  </si>
  <si>
    <t>NGUYEN THI HONG NGOC MSV 400824 NOP TIEN HOC PHI-NC:DAO THI MAI HOA - Nguoi chuyen:</t>
  </si>
  <si>
    <t>Phạm Thị Ngọc Trâm MSSV: 400614 nộp học phí-NC:Phạm Thị Ngọc Trâm - Nguoi chuyen:</t>
  </si>
  <si>
    <t>152 LE THI THANH TAM MSV 400715 NOPTIEN HOC PHI-NC:MINH THANH QYEN01696254099 - Nguoi chuyen:</t>
  </si>
  <si>
    <t>DO MANH TRUONG MA SV 392842 NOP HOCPHI KY 2 NAM 2017-NC:XUAN KHANH SON TAY - Nguoi chuyen:</t>
  </si>
  <si>
    <t>TC:VNCN91941.Hoang Thu Trang MSSV 370615-NC:NGUYEN PHUONG NAM - Nguoi chuyen:</t>
  </si>
  <si>
    <t>TC:VNCN80992.Nguyen Xuan Bach 402941 nop tien hoc Hoc ky 2-NC:NGUYEN HOANG PHUONG - Nguoi chuyen:</t>
  </si>
  <si>
    <t>Nguyen Ngoc Nhu_MSSV 382553-NC:NGUYEN NGOC NHU - Nguoi chuyen:</t>
  </si>
  <si>
    <t>Nộp học phí kì II_x000D_SV : Lã Thị Tâm - MSV: 391945-NC:Lã Thị Tâm - Nguoi chuyen:</t>
  </si>
  <si>
    <t>NGUYEN VIET HOANG MSV 402608, CMT 152154087, NOP TIEN HOC PHI-NC:NGUYEN VIET HOANG - Nguoi chuyen:</t>
  </si>
  <si>
    <t>NOP HOC PHI HOC KY 2 2016,2017 MSSV 400422-NC:BUI XUAN DUNG - Nguoi chuyen:</t>
  </si>
  <si>
    <t>SV DUONG THI BAO CHAU MSV 403246 ( NOP HOC PHI KY 2 NAM 2016-2017 + NOP NO HOC PHI KY 1 NAM 2016-2017 )-NC:DUONG THI BAO CHAU - Nguoi chuyen:</t>
  </si>
  <si>
    <t>HOANG THI SEN CT NOP HOC PHI MA SINH VIEN 402363-NC:HOANG THI SEN - Nguoi chuyen:</t>
  </si>
  <si>
    <t>TC:VNCN07687.Dang Thi Hong Tuyen; NCS21A029; Nop hoc phi-NC:HO TRUNG HIEU - Nguoi chuyen:</t>
  </si>
  <si>
    <t>Tiền học phí kì II năm học 2016 - 2017 của sinh viên Hoàng Thuỳ Dung.Mã sinh viên 400349.-NC:Nông Thị Lựu - Nguoi chuyen:</t>
  </si>
  <si>
    <t>NGUYEN HONG HANH-MSSV: 403263-NOP HOC PHI KI II-NC:NGUYEN HONG HANH - Nguoi chuyen:</t>
  </si>
  <si>
    <t>NGUYEN NGOC TU MSV 401706-NC:NGUYEN NGOC TU - Nguoi chuyen:</t>
  </si>
  <si>
    <t>NOP HOC PHI KY 2 NAM HOC 2016-2017 DUONG KIEU ANH MSV 401702-NC:DUONG KIEU ANH - Nguoi chuyen:</t>
  </si>
  <si>
    <t>CK TU 711A66885749-184-LAU A TUA. ND: LAU A TUA    371314-NC:LAU A TUA - Nguoi chuyen:</t>
  </si>
  <si>
    <t>NGUYEN QUYET CHIEN NT HOC PHI HOC KY 2 NAMHOC 2017.2018 CHO NGUYEN THUY LINH MSV 390310 LOP 3903 SCMT 050891013-NC:TT NT MOC CHAU - Nguoi chuyen:</t>
  </si>
  <si>
    <t>TC:VNCN10343.Tran Phuong Linh; MSSV: 381348-NC:TRAN PHUONG LINH - Nguoi chuyen:</t>
  </si>
  <si>
    <t>TC:CZ5700071.NGUYEN VIET DUC, MSSV: 400703-NC:NGUYEN VIET DUC - Nguoi chuyen:</t>
  </si>
  <si>
    <t>DAO THI TUYET - 390752 - NOP HOC PHI-NC:DAO THI TUYET - Nguoi chuyen:</t>
  </si>
  <si>
    <t>VU THUY TIEN MSSV 402913 LOP 4029ANOP HOC PHI KY II 2017-NC:TP LAI CHAU - Nguoi chuyen:</t>
  </si>
  <si>
    <t>Mai Thu Quỳnh Mã SV:390252 Nộp Tiền Học Phí TRUONG DAI HOC LUAT HA NOI STK 999998819998 Tại NHTMCP Liên Việt CN đông đô Hà Nội-NC:Mai Văn Hải - Nguoi chuyen:</t>
  </si>
  <si>
    <t>NOP TIEN HOC PHI CHO DANG THU UYEN, MSSV: 390307-NC:DANG THU UYEN - Nguoi chuyen:</t>
  </si>
  <si>
    <t>Trần Thị Thúy nộp tiền học phí cho SV: Phạm Tiến đạt; MSV: 400306; Nhận tại CN đông đô-NC:Trần Thị Thúy - Nguoi chuyen:</t>
  </si>
  <si>
    <t>HA THI ANH DONG TIEN HOC PHI KY 2 NAM 2016-2017 SV NGUYEN HA ANH LOP 3917 MA SV 391754</t>
  </si>
  <si>
    <t>Ong Thi Thuy Nga - MSSV 403018-NC:Ong Thi Thuy Nga - Nguoi chuyen:</t>
  </si>
  <si>
    <t>mai my hong - msv: 391862 - nop tien hoc phi ky ii tai truong dai hoc luat ha noi-NC:mai mỹ hồng - Nguoi chuyen:</t>
  </si>
  <si>
    <t>HOANG THI HOA  NOP TIEN HOC PHI HOC KY 2 NAM HOC 2016-2017 TRUONG DAI HOC LUAT HA NOI  SINH VIEN PHAM THUY DUNG ,MSV:402952-NC:HOANG THI HOA - Nguoi chuyen:</t>
  </si>
  <si>
    <t>CAO THI MINH PHUONG NT CHO TRAN NAMGIANG MA SO SV391549-NC:hung yen01683641478 - Nguoi chuyen:</t>
  </si>
  <si>
    <t>CK TU 711A00011978-124-TRAN MINH DUC. ND: Nguyen Van Truong Son MSV 391552 lop CLC39A-NC:TRAN MINH DUC - Nguoi chuyen:</t>
  </si>
  <si>
    <t>NT HOC PHI CHO SV PHAN THI KHANH HOA MSV 400907-NC:HUNG YEN - Nguoi chuyen:</t>
  </si>
  <si>
    <t>PHUONG HOANG MY ANH MA SV 403956 NOP TIEN HOC KY II NAM HOC 2016-2017-NC:HOANG DIEU THUY - Nguoi chuyen:</t>
  </si>
  <si>
    <t>NHAN TIEN TAI CN DONG DO : NGUYEN TRUC QUYNH MSV: 391281-NC:Nguyễn Trúc Quỳnh - Nguoi chuyen:</t>
  </si>
  <si>
    <t>DANG THUY VAN LOP 4013 MSV: 401351 - NOP HOC PHI KY 2 NAM HOC 2016-2017-NC:DANG THUY VAN - Nguoi chuyen:</t>
  </si>
  <si>
    <t>HO VA TEN TRAN THI LY MA SINH VIEN 382850-NC:TRAN THI LY - Nguoi chuyen:</t>
  </si>
  <si>
    <t>HO VA TEN NGUYEN THE VUONG MA SV 380706-NC:HIM LAM - Nguoi chuyen:</t>
  </si>
  <si>
    <t>TRINH THU PHUONG -MSV 380956 K38 DONG TIEN HOC KY 2 NAM 2016 - 2017 SO TIN CHI HOC: 8 TIN CHI-NC:Khuất Thị Hạnh Vân - Nguoi chuyen:</t>
  </si>
  <si>
    <t>nop hoc phi sv Tran Hai Nam ma 4030 10 sdt 01694281990-NC:TRAN THI TRA MY - Nguoi chuyen:</t>
  </si>
  <si>
    <t>LE THI LAN HUONG MSSV 402535 NOP TIEN HOC PHI KY II 2016-2017</t>
  </si>
  <si>
    <t>Nộp học phí kỳ 2 năm 2017 của Nguyễn Phương Thảo mã số Sinh viên: 400504, Lớp 4005, năm sinh 26/08/1997; ĐV trả tiền: Nguyễn Đình Quý; Đ/C: TT Nhã Nam - Tân Yên - Bắc Gian - Nguoi chuyen:</t>
  </si>
  <si>
    <t>VU THI PHUONG MSSV 391080 LOP 3910NOP TIEN HOC PHI HK II NAM 3-NC: - Nguoi chuyen:</t>
  </si>
  <si>
    <t>HO VA TEN SINH VIEN LE HUYEN ANH MA SINH VIEN 390136-NC:LE THI HUONG - Nguoi chuyen:</t>
  </si>
  <si>
    <t>CT NOP TIEN HOC PHI CHO MSO SINH VIEN 403362 HOANG THI THUY KIEU-NC:HA THU HIEN - Nguoi chuyen:</t>
  </si>
  <si>
    <t>Dương Thị Hà nộp hoc phí sinh viên Hà Thảo Ly mã SV 401304-NC:DUONG THI HA - Nguoi chuyen:</t>
  </si>
  <si>
    <t>NGUYEN THAO NGUYEN MSSV 390351 NT HOC PHI KY 2/2017 LOP CLC39A</t>
  </si>
  <si>
    <t>NGUYEN THI PHUONG THAO NOP HOC PHI MSSV 401102-NC:NGUYEN THI PHUONG THAO - Nguoi chuyen:</t>
  </si>
  <si>
    <t>NOP TIEN HOC PHI CHO SINH VIEN: LE THI MAI HUONG - MA SINH VIEN: 391171-NC:NGUYEN THI HOI - Nguoi chuyen:</t>
  </si>
  <si>
    <t>DUONG THI THACH THAO NOP HOC PHI MSSV 401007-NC:NGUYEN THI THANH THAO - Nguoi chuyen:</t>
  </si>
  <si>
    <t>NOP TIEN HOC PHI NGO MAI ANH MSV 403649-NC:NGO QUY HUY - Nguoi chuyen:</t>
  </si>
  <si>
    <t>NGUYEN THI LINH MSSV 402635 NOP HOC PHI 4.000.000D HOC KY 2 2016-2017</t>
  </si>
  <si>
    <t>sinh vien PHAM DUY ma so sinh vien402838 nop hoc phi hoc ki 2 nam hoc2016 2017-NC:NGUYEN THI THANH - Nguoi chuyen:</t>
  </si>
  <si>
    <t>Hà Thị Thuỳ Linh</t>
  </si>
  <si>
    <t>Nguyễn Thị Thương Huyền</t>
  </si>
  <si>
    <t xml:space="preserve">Ngô Thị Nga  </t>
  </si>
  <si>
    <t xml:space="preserve">Đỗ Thu Trang  </t>
  </si>
  <si>
    <t xml:space="preserve">Đỗ Nữ Hà Phương  </t>
  </si>
  <si>
    <t>Nguyễn Thị Phương</t>
  </si>
  <si>
    <t>Nguyễn Thị Thu Hà</t>
  </si>
  <si>
    <t>Đinh Khánh Toàn</t>
  </si>
  <si>
    <t xml:space="preserve">Lê Phương Anh  </t>
  </si>
  <si>
    <t>Phan Bảo Ngọc</t>
  </si>
  <si>
    <t xml:space="preserve">Cao Ngân Giang  </t>
  </si>
  <si>
    <t>Đàm Thị Kim Dung</t>
  </si>
  <si>
    <t>Tống Thị Quỳnh Nga</t>
  </si>
  <si>
    <t>Đàm Văn Thực</t>
  </si>
  <si>
    <t>Lê Thanh Hảo</t>
  </si>
  <si>
    <t xml:space="preserve">Nguyễn Quỳnh Mai  </t>
  </si>
  <si>
    <t>Bùi Thị Thu Uyên</t>
  </si>
  <si>
    <t>Phan Khánh Tùng</t>
  </si>
  <si>
    <t xml:space="preserve">Vương Thị Ngọc Diệp  </t>
  </si>
  <si>
    <t>Đặng Thị Hồng ánh</t>
  </si>
  <si>
    <t xml:space="preserve">Vương Thanh Hằng  </t>
  </si>
  <si>
    <t xml:space="preserve">Trần Thị Huyền  </t>
  </si>
  <si>
    <t>Hoàng Thị Tú Oanh</t>
  </si>
  <si>
    <t xml:space="preserve">Đinh Quang Toàn  </t>
  </si>
  <si>
    <t xml:space="preserve">Lê Bích Ngọc  </t>
  </si>
  <si>
    <t xml:space="preserve">Trần Thị Ngọc ánh  </t>
  </si>
  <si>
    <t xml:space="preserve">Nguyễn Hoàng Ngọc Diệp  </t>
  </si>
  <si>
    <t xml:space="preserve">Trịnh Thu Hiền  </t>
  </si>
  <si>
    <t xml:space="preserve">Ngô Thị Xuân  </t>
  </si>
  <si>
    <t xml:space="preserve">Nguyễn Thị Phương Thảo  </t>
  </si>
  <si>
    <t xml:space="preserve">Nguyễn Thanh Hà  </t>
  </si>
  <si>
    <t>Nguyễn Thị Sang</t>
  </si>
  <si>
    <t xml:space="preserve">Chúng Tờ Nam  </t>
  </si>
  <si>
    <t>Nguyễn Diệu Linh</t>
  </si>
  <si>
    <t xml:space="preserve">Nguyễn Vũ Tuấn  </t>
  </si>
  <si>
    <t xml:space="preserve">Nguyễn Thị Tươi  </t>
  </si>
  <si>
    <t>Trịnh Việt Cường</t>
  </si>
  <si>
    <t>Trần Đức Hạnh</t>
  </si>
  <si>
    <t>Hoàng Minh Đức</t>
  </si>
  <si>
    <t>Đỗ Thị Mỹ Linh</t>
  </si>
  <si>
    <t>Nguyễn Thị Thu</t>
  </si>
  <si>
    <t xml:space="preserve">Tạ Thị Dung  </t>
  </si>
  <si>
    <t xml:space="preserve">Nguyễn Thị Yến  </t>
  </si>
  <si>
    <t>Đỗ Thị Tuyết Chinh</t>
  </si>
  <si>
    <t xml:space="preserve">Lê Mai Hoa  </t>
  </si>
  <si>
    <t>Phạm Thị Hương</t>
  </si>
  <si>
    <t>Tô Thị Xuân Thanh</t>
  </si>
  <si>
    <t>Lê Huyền Thảo My</t>
  </si>
  <si>
    <t xml:space="preserve">Vũ Thị Như  </t>
  </si>
  <si>
    <t>Phạm Thị Thu Thủy</t>
  </si>
  <si>
    <t xml:space="preserve">Ong Thị Quyên  </t>
  </si>
  <si>
    <t>Phạm Lê Ngọc Mai</t>
  </si>
  <si>
    <t>Vũ Phương Hà</t>
  </si>
  <si>
    <t xml:space="preserve">Hoàng Thị Thu  </t>
  </si>
  <si>
    <t>Chu Thị Ngoc Anh</t>
  </si>
  <si>
    <t xml:space="preserve">Ngô Xuân Kỳ  </t>
  </si>
  <si>
    <t xml:space="preserve">Hoàng Thuỳ Dung  </t>
  </si>
  <si>
    <t xml:space="preserve">Lê Thị Hiền  </t>
  </si>
  <si>
    <t>Lê Thị Thu Trang</t>
  </si>
  <si>
    <t>Đỗ Thị Yến</t>
  </si>
  <si>
    <t xml:space="preserve">Đào Trí Dũng  </t>
  </si>
  <si>
    <t>Đỗ Duy Khánh</t>
  </si>
  <si>
    <t>Vương Thị Tuyết Trinh</t>
  </si>
  <si>
    <t xml:space="preserve">Nguyễn Thị Quỳnh Như  </t>
  </si>
  <si>
    <t xml:space="preserve">Dương Thị Sang  </t>
  </si>
  <si>
    <t>Lỗ Thị Thu Hương</t>
  </si>
  <si>
    <t xml:space="preserve">Hồ Thị Bảo Ngọc  </t>
  </si>
  <si>
    <t>Nguyễn Thị Diệu Linh</t>
  </si>
  <si>
    <t>Hoàng Thị Linh Chi</t>
  </si>
  <si>
    <t>Trần Thị Hồng Anh</t>
  </si>
  <si>
    <t>Trần Mỹ Hoa</t>
  </si>
  <si>
    <t>Hoàng Thanh Xuân</t>
  </si>
  <si>
    <t xml:space="preserve">Hoàng Thị Kim Nhung  </t>
  </si>
  <si>
    <t xml:space="preserve">Nguyễn Xuân Phương Thảo  </t>
  </si>
  <si>
    <t xml:space="preserve">Nguyễn Thị Ngọc Bích  </t>
  </si>
  <si>
    <t>Phạm Việt Trinh</t>
  </si>
  <si>
    <t xml:space="preserve">Hà Thị Thảo  </t>
  </si>
  <si>
    <t>Nguyễn Thanh Phong</t>
  </si>
  <si>
    <t>Lê Thị Lan Anh</t>
  </si>
  <si>
    <t xml:space="preserve">Nguyễn Thị Thuỷ  </t>
  </si>
  <si>
    <t>Lê Thị Hoan</t>
  </si>
  <si>
    <t xml:space="preserve">Lê Thị Huyền Trang  </t>
  </si>
  <si>
    <t>Chu Tuệ Anh</t>
  </si>
  <si>
    <t xml:space="preserve">Nguyễn Thị Thanh Thuỷ  </t>
  </si>
  <si>
    <t xml:space="preserve">Trần Phương Nga  </t>
  </si>
  <si>
    <t xml:space="preserve">Nguyễn Thùy Trang  </t>
  </si>
  <si>
    <t xml:space="preserve">Vũ Việt Khánh  </t>
  </si>
  <si>
    <t xml:space="preserve">Hà Thanh Phúc  </t>
  </si>
  <si>
    <t>Mai Thị Thúy Hà</t>
  </si>
  <si>
    <t xml:space="preserve">Ngô Thị Phúc  </t>
  </si>
  <si>
    <t xml:space="preserve">Hà Thị Tuyền  </t>
  </si>
  <si>
    <t xml:space="preserve">Bùi Thị Thúy  </t>
  </si>
  <si>
    <t xml:space="preserve">Chu Quang Mạnh  </t>
  </si>
  <si>
    <t xml:space="preserve">Phạm Thị Như Trang  </t>
  </si>
  <si>
    <t>Ngô Thị Thủy</t>
  </si>
  <si>
    <t xml:space="preserve">Vũ Thị Hồng Hạnh  </t>
  </si>
  <si>
    <t xml:space="preserve">Phạm Thị Phương Dung  </t>
  </si>
  <si>
    <t>Phạm Thị Ngọc Huyền</t>
  </si>
  <si>
    <t xml:space="preserve">Trần Thị Thanh Hòa  </t>
  </si>
  <si>
    <t xml:space="preserve">Tạ Thị Giang  </t>
  </si>
  <si>
    <t xml:space="preserve">Nguyễn Thị Diệu Quyên  </t>
  </si>
  <si>
    <t xml:space="preserve">Nguyễn Thị Hiếu  </t>
  </si>
  <si>
    <t xml:space="preserve">Nguyễn Thị Hồng  </t>
  </si>
  <si>
    <t xml:space="preserve">Đinh Thị Nhật Hà  </t>
  </si>
  <si>
    <t xml:space="preserve">Đoàn Quỳnh Thơ  </t>
  </si>
  <si>
    <t xml:space="preserve">Lê Thị Mai Ngọc  </t>
  </si>
  <si>
    <t>Chu Thuỳ Dương</t>
  </si>
  <si>
    <t xml:space="preserve">Bùi Hoàng Hồng Hạnh  </t>
  </si>
  <si>
    <t xml:space="preserve">Nguyễn Diệp Nhi  </t>
  </si>
  <si>
    <t>Lê Thúy Nga</t>
  </si>
  <si>
    <t xml:space="preserve">Mạc Thị Nụ  </t>
  </si>
  <si>
    <t>Nguyễn Phương Hà</t>
  </si>
  <si>
    <t xml:space="preserve">Ngô Thị Kiều Oanh  </t>
  </si>
  <si>
    <t xml:space="preserve">Ngô Thị Thu Huyền  </t>
  </si>
  <si>
    <t xml:space="preserve">Lê Thị Quỳnh Anh  </t>
  </si>
  <si>
    <t xml:space="preserve">Phan Thị Thu Hằng  </t>
  </si>
  <si>
    <t>Dương Hồng Sơn</t>
  </si>
  <si>
    <t>Nguyễn Mỹ Hạnh</t>
  </si>
  <si>
    <t>Nguyễn Thị Giang</t>
  </si>
  <si>
    <t xml:space="preserve">Hoàng Diệu Linh  </t>
  </si>
  <si>
    <t>Lê Quang Đán</t>
  </si>
  <si>
    <t>Thẩm Trung Hiếu</t>
  </si>
  <si>
    <t xml:space="preserve">Nguyễn Thị Ngọc Anh  </t>
  </si>
  <si>
    <t>Nông Thị Đào</t>
  </si>
  <si>
    <t>Hàn Thị Ngọc Mai</t>
  </si>
  <si>
    <t>Trần Minh Hằng</t>
  </si>
  <si>
    <t>Ngọ Thị Thu Trang</t>
  </si>
  <si>
    <t xml:space="preserve">Chu Thị Ngọc Mai  </t>
  </si>
  <si>
    <t xml:space="preserve">Phan Thị Huyền  </t>
  </si>
  <si>
    <t>Nguyễn Thị Ngọc</t>
  </si>
  <si>
    <t>Nguyễn Thị Bích Thảo</t>
  </si>
  <si>
    <t xml:space="preserve">Trần Trâm Anh  </t>
  </si>
  <si>
    <t xml:space="preserve">Nguyễn Thị Ngân  </t>
  </si>
  <si>
    <t>Đỗ Tất Kỳ</t>
  </si>
  <si>
    <t xml:space="preserve">Nguyễn Thị Bích Ngọc  </t>
  </si>
  <si>
    <t xml:space="preserve">Phạm Vân Anh  </t>
  </si>
  <si>
    <t xml:space="preserve">Lê Văn Tiến  </t>
  </si>
  <si>
    <t xml:space="preserve">Đỗ Thị Nhung  </t>
  </si>
  <si>
    <t xml:space="preserve">Trương Vũ Giang  </t>
  </si>
  <si>
    <t xml:space="preserve">Đỗ Phương Dung  </t>
  </si>
  <si>
    <t>Lò Thị Kiệm</t>
  </si>
  <si>
    <t xml:space="preserve">Phạm Thị Phương  </t>
  </si>
  <si>
    <t>Trần Thị Hải Yến</t>
  </si>
  <si>
    <t>Đinh Ngọc Mai</t>
  </si>
  <si>
    <t>Nguyễn Thị Thu Thảo</t>
  </si>
  <si>
    <t xml:space="preserve">Nguyễn Thị Bích Vân  </t>
  </si>
  <si>
    <t xml:space="preserve">Nguyễn Đức Hoà  </t>
  </si>
  <si>
    <t>Nguyễn Ngọc Duyên</t>
  </si>
  <si>
    <t>Nguyễn Thị Thanh Hằng</t>
  </si>
  <si>
    <t>Nguyễn Thị Hồng Hạnh</t>
  </si>
  <si>
    <t xml:space="preserve">Đặng Thị Thu Hà  </t>
  </si>
  <si>
    <t xml:space="preserve">Hà Thị Tuyết Mai  </t>
  </si>
  <si>
    <t xml:space="preserve">Trịnh Thị ánh Ngọc  </t>
  </si>
  <si>
    <t>Đặng Thị Dung</t>
  </si>
  <si>
    <t xml:space="preserve">Trần Xuân Tùng  </t>
  </si>
  <si>
    <t xml:space="preserve">Đỗ Xuân Tú  </t>
  </si>
  <si>
    <t xml:space="preserve">Nguyễn Hương Mi  </t>
  </si>
  <si>
    <t>Dương Thị Ngọc ánh</t>
  </si>
  <si>
    <t xml:space="preserve">Trần Thị Phương Thảo  </t>
  </si>
  <si>
    <t xml:space="preserve">Bạc Thị Mai  </t>
  </si>
  <si>
    <t xml:space="preserve">Trần Văn Sử  </t>
  </si>
  <si>
    <t xml:space="preserve">Ngô Thị Thùy Dương  </t>
  </si>
  <si>
    <t>Nguyễn Thị Khánh Ly</t>
  </si>
  <si>
    <t xml:space="preserve">Nguyễn Thị Thùy Linh  </t>
  </si>
  <si>
    <t xml:space="preserve">Nhiếp Thị Lan  </t>
  </si>
  <si>
    <t xml:space="preserve">Hà Thị Thu Trang  </t>
  </si>
  <si>
    <t xml:space="preserve">Vũ Hà Phương  </t>
  </si>
  <si>
    <t>Đào Ngọc Minh</t>
  </si>
  <si>
    <t xml:space="preserve">Hà Thị Hằng  </t>
  </si>
  <si>
    <t xml:space="preserve">Nguyễn Thị Bảo Quyên  </t>
  </si>
  <si>
    <t>Nguyễn Thảo Hiền</t>
  </si>
  <si>
    <t>Nguyễn Mai Anh</t>
  </si>
  <si>
    <t>Hoàng Thị Trang</t>
  </si>
  <si>
    <t>Nguyễn Hoa Quỳnh</t>
  </si>
  <si>
    <t>Nguyễn Thị Quỳnh Trang</t>
  </si>
  <si>
    <t>Phùng Thị ánh Tuyết</t>
  </si>
  <si>
    <t>Vũ Thị Tố Nga</t>
  </si>
  <si>
    <t xml:space="preserve">Nguyễn Thị Thúy Hằng  </t>
  </si>
  <si>
    <t xml:space="preserve">Nguyễn Thị Mai Dung  </t>
  </si>
  <si>
    <t>Trần Thị Trà My</t>
  </si>
  <si>
    <t>Nguyễn Văn Tân</t>
  </si>
  <si>
    <t xml:space="preserve">Nguyễn Anh Hùng  </t>
  </si>
  <si>
    <t xml:space="preserve">Hoàng Thị Hạnh  </t>
  </si>
  <si>
    <t xml:space="preserve">Phạm Thị Tố Linh  </t>
  </si>
  <si>
    <t xml:space="preserve">Đinh Đức Công  </t>
  </si>
  <si>
    <t>Nguyễn Hải Ninh</t>
  </si>
  <si>
    <t xml:space="preserve">Nguyễn Đức Long  </t>
  </si>
  <si>
    <t>Nguyễn Thị Xuân</t>
  </si>
  <si>
    <t>Nguyễn Hương Giang</t>
  </si>
  <si>
    <t>Vũ Thị Hương</t>
  </si>
  <si>
    <t>Lương Thảo Phương</t>
  </si>
  <si>
    <t>Nguyễn Thị Hồng Duyên</t>
  </si>
  <si>
    <t>Nguyễn Thị Trang</t>
  </si>
  <si>
    <t xml:space="preserve">Nguyễn Văn Bính  </t>
  </si>
  <si>
    <t xml:space="preserve">Nguyễn Thị Hải  </t>
  </si>
  <si>
    <t>Nguyễn Thị Hoàng Giang</t>
  </si>
  <si>
    <t xml:space="preserve">Nguyễn Hương Giang  </t>
  </si>
  <si>
    <t xml:space="preserve">Hà Thị Ngọc Yến  </t>
  </si>
  <si>
    <t xml:space="preserve">Trần Huy Hoàng  </t>
  </si>
  <si>
    <t xml:space="preserve">Lưu Hà Thu Hương  </t>
  </si>
  <si>
    <t xml:space="preserve">Trần Duy Hiếu  </t>
  </si>
  <si>
    <t xml:space="preserve">Lương Trọng Nhân  </t>
  </si>
  <si>
    <t xml:space="preserve">Hoàng Bích Ngọc  </t>
  </si>
  <si>
    <t xml:space="preserve">Vi Bạch Chinh  </t>
  </si>
  <si>
    <t>Lê Hoài Nam</t>
  </si>
  <si>
    <t>Lê Thái Thảo Anh</t>
  </si>
  <si>
    <t>Dương Thị Thư</t>
  </si>
  <si>
    <t xml:space="preserve">Vũ Minh Ngọc  </t>
  </si>
  <si>
    <t>Phạm Thị Ngọc Trâm</t>
  </si>
  <si>
    <t>Lê Thị Thanh Tâm</t>
  </si>
  <si>
    <t xml:space="preserve">Đỗ Mạnh Trường  </t>
  </si>
  <si>
    <t xml:space="preserve">Hoàng Thu Trang  </t>
  </si>
  <si>
    <t>Nguyễn Xuân Bách</t>
  </si>
  <si>
    <t xml:space="preserve">Nguyễn Ngọc Như  </t>
  </si>
  <si>
    <t xml:space="preserve">Lã Thị Tâm  </t>
  </si>
  <si>
    <t>Nguyễn Việt Hoàng</t>
  </si>
  <si>
    <t>Bùi Thị Dương Chà</t>
  </si>
  <si>
    <t>Dương Thị Bảo Châu</t>
  </si>
  <si>
    <t>Hoàng Thị Sen</t>
  </si>
  <si>
    <t>Đặng Thị Hồng Tuyến</t>
  </si>
  <si>
    <t>Hoàng Thùy Dung</t>
  </si>
  <si>
    <t>Nguyễn Hồng Hạnh</t>
  </si>
  <si>
    <t>Nguyễn Ngọc Tú</t>
  </si>
  <si>
    <t>Dương Kiều Anh</t>
  </si>
  <si>
    <t xml:space="preserve">Lầu A Tủa  </t>
  </si>
  <si>
    <t xml:space="preserve">Nguyễn Thuỳ Linh  </t>
  </si>
  <si>
    <t xml:space="preserve">Trần Phương Linh  </t>
  </si>
  <si>
    <t>Nguyễn Việt Đức</t>
  </si>
  <si>
    <t xml:space="preserve">Đào Thị Tuyết  </t>
  </si>
  <si>
    <t>Vũ Thuỷ Tiên</t>
  </si>
  <si>
    <t xml:space="preserve">Mai Thu Quỳnh  </t>
  </si>
  <si>
    <t xml:space="preserve">Đặng Thu Uyên  </t>
  </si>
  <si>
    <t>Phạm Tiến Đạt</t>
  </si>
  <si>
    <t>Ong Thị Thúy Nga</t>
  </si>
  <si>
    <t xml:space="preserve">Mai Mỹ Hồng  </t>
  </si>
  <si>
    <t>Phạm Thùy Dung</t>
  </si>
  <si>
    <t xml:space="preserve">Trần Nam Giang  </t>
  </si>
  <si>
    <t xml:space="preserve">Nguyễn Văn Trường Sơn  </t>
  </si>
  <si>
    <t>Phan Thị Khánh Hòa</t>
  </si>
  <si>
    <t>Phương Hoàng My Anh</t>
  </si>
  <si>
    <t xml:space="preserve">Nguyễn Trúc Quỳnh  </t>
  </si>
  <si>
    <t>Đặng Thủy Vân</t>
  </si>
  <si>
    <t xml:space="preserve">Trần Thị Lý  </t>
  </si>
  <si>
    <t xml:space="preserve">Nguyễn Thế Vương  </t>
  </si>
  <si>
    <t xml:space="preserve">Trịnh Thu Phương  </t>
  </si>
  <si>
    <t>Trần Hải Nam</t>
  </si>
  <si>
    <t>Lê Thị Lan Hương</t>
  </si>
  <si>
    <t xml:space="preserve">Vũ Thị Phương  </t>
  </si>
  <si>
    <t xml:space="preserve">Lê Huyền Anh  </t>
  </si>
  <si>
    <t>Hà Thảo Ly</t>
  </si>
  <si>
    <t xml:space="preserve">Nguyễn Thảo Nguyên  </t>
  </si>
  <si>
    <t>Nguyễn Thị Phương Thảo</t>
  </si>
  <si>
    <t xml:space="preserve">Lê Thị Mai Hương  </t>
  </si>
  <si>
    <t>Dương Thị Thạch Thảo</t>
  </si>
  <si>
    <t>Ngô Mai Anh</t>
  </si>
  <si>
    <t>Nguyễn Thị Linh</t>
  </si>
  <si>
    <t>Phạm Duy</t>
  </si>
  <si>
    <t>NCS20A009</t>
  </si>
  <si>
    <t>Vũ Ngọc Dương</t>
  </si>
  <si>
    <t>NCS19.019</t>
  </si>
  <si>
    <t>Mạc Thị Hoài Thương</t>
  </si>
  <si>
    <t>390136</t>
  </si>
  <si>
    <t>403362</t>
  </si>
  <si>
    <t>Hoàng Thị Thuý Kiều</t>
  </si>
  <si>
    <t>CH23NC058</t>
  </si>
  <si>
    <t>ĐÃ ĐỐI CHIẾU VỚI NGÂN HÀNG</t>
  </si>
  <si>
    <t>DANH SÁCH SINH VIÊN THỰC NỘP TiỀN HỌC PHÍ NGÀY 29/4 - 3/5</t>
  </si>
  <si>
    <t>391917</t>
  </si>
  <si>
    <t>Chu Thị Duyên</t>
  </si>
  <si>
    <t xml:space="preserve">Đinh Thị Kiều Trang  </t>
  </si>
  <si>
    <t>CHU THI DUYEN --40-4003-3,400,000-28/04/2017</t>
  </si>
  <si>
    <t>DINH THI KIEU TRANG 391917</t>
  </si>
  <si>
    <t>ĐiỀU CHỈNH GiẢM SỐ TiỀN HỌC PHÍ ĐÃ NỘP DO LỖI NHẬP LiỆU CỦA NGÂN HÀNG</t>
  </si>
  <si>
    <t>NCS21A022</t>
  </si>
  <si>
    <t>NCS19.007</t>
  </si>
  <si>
    <t>NCS20B003</t>
  </si>
  <si>
    <t>Chu Thị Duyên-401557-K40-4015-1,140,000-04/05/2017</t>
  </si>
  <si>
    <t>Nguyễn Phương Thảo-400530-K40-4005-4,000,000-04/05/2017</t>
  </si>
  <si>
    <t>Vi Công Sang-400913-K40-4009-3,800,000-04/05/2017</t>
  </si>
  <si>
    <t>Lê Thị Thuỳ Dung-401413-K40-4014-4,000,000-04/05/2017</t>
  </si>
  <si>
    <t>Vũ Đình Hưng-402809-K40-4028-4,000,000-04/05/2017</t>
  </si>
  <si>
    <t>Hoàng Thị Thanh Ngọc-401928-K40-4019-4,000,000-04/05/2017</t>
  </si>
  <si>
    <t>Nguyễn Quỳnh Châu  -382219-K38-3822-2,000,000-04/05/2017</t>
  </si>
  <si>
    <t>Nguyễn Thị Thuỳ Dương  -391271-K39-3912-5,400,000-04/05/2017</t>
  </si>
  <si>
    <t>LUONG MY LINH MSSV 392551 NOP HOC PHI KI II (2016-2017) -K39-3925-3,000,000-04/05/2017</t>
  </si>
  <si>
    <t>BUI THI HIEN LUONG MSSV 392513 NOP HOC PHI KY II (2016-2017) -K39-3925-3,800,000-04/05/2017</t>
  </si>
  <si>
    <t>NGUYEN VAN PHUONG MSSV 392518 NOP HOC PHI KY II (2016-2017) -K39-3925-3,000,000-04/05/2017</t>
  </si>
  <si>
    <t>Tao Văn Nọi  -392269-K39-3922-800,000-04/05/2017</t>
  </si>
  <si>
    <t>Đỗ Thị Bích Ngọc  -392423-K39-3924-3,000,000-04/05/2017</t>
  </si>
  <si>
    <t>Đào Ngọc Huyền-402527-K40-4025-4,000,000-04/05/2017</t>
  </si>
  <si>
    <t>Bàn Thị Nhung  -381560-K38-3815-1,200,000-04/05/2017</t>
  </si>
  <si>
    <t>Phạm Ngọc Nam  -382648-K38-3826-5,000,000-04/05/2017</t>
  </si>
  <si>
    <t>VU QUANG HUY MSSV 402510 NOP HOC PHI HOC KY I, II (2016-2017)-K40-4025-5,800,000-04/05/2017</t>
  </si>
  <si>
    <t>LE THANH HUYEN MSSV 400412 NOP HOC PHI HOC KY II (2016-2017) -K40-4004-4,000,000-04/05/2017</t>
  </si>
  <si>
    <t>HOANG THI THANH XUAN - MSSV 400418-NOP HOC PHI HOC KY II (2016-2017)</t>
  </si>
  <si>
    <t>LU THI LONG MSSV 400404 NOP HOC PHI HOC KY II (2016-2017) -K40-4004-1,140,000-04/05/2017</t>
  </si>
  <si>
    <t>Đào Thị Bích Phượng  -390826-K39-3908-3,800,000-04/05/2017</t>
  </si>
  <si>
    <t>Hoàng Thị Thu Trang  -392137-K39-3921-3,800,000-04/05/2017</t>
  </si>
  <si>
    <t>Vũ Thị Bích Ngọc-400929-K40-4009-3,600,000-04/05/2017</t>
  </si>
  <si>
    <t>HA ANH THU MSSV 403027 NOP HOC PHI KY 2 NAM 2017</t>
  </si>
  <si>
    <t>Ngô Thị Khánh Ly  -390443-K39-3904-3,800,000-04/05/2017</t>
  </si>
  <si>
    <t>Phan Thuỳ Linh  -390457-K39-3904-3,800,000-04/05/2017</t>
  </si>
  <si>
    <t>Lê Thị Duyên-403162-K40-4031-2,400,000-04/05/2017</t>
  </si>
  <si>
    <t>Đào Thị Thúy-403136-K40-4031-2,400,000-04/05/2017</t>
  </si>
  <si>
    <t>BUI THIEN CHI - MSSV 390458-NOP HOC PHI HOC KY II (2016-2017)</t>
  </si>
  <si>
    <t>Đỗ Thị Thoa-400452-K40-4004-3,400,000-04/05/2017</t>
  </si>
  <si>
    <t>Nguyễn Thị Thu Hường-400810-K40-4008-3,800,000-04/05/2017</t>
  </si>
  <si>
    <t>TRAN DAI THINH MSSV 391017 NOP HOC PHI HOC KY II (2016-2017) -K39-3910-4,000,000-04/05/2017</t>
  </si>
  <si>
    <t>Hoàng Hải Ly-401334-K40-4013-3,800,000-04/05/2017</t>
  </si>
  <si>
    <t>Trần Thị Hải Yến-401330-K40-4013-3,400,000-04/05/2017</t>
  </si>
  <si>
    <t>Nguyễn Thị Hoà  -381810-K38-3818-2,000,000-04/05/2017</t>
  </si>
  <si>
    <t>Đàm Thị Thiệp-403249-K40-4032-720,000-04/05/2017</t>
  </si>
  <si>
    <t>Lưu Thị Quỳnh Hương-403318-K40-4033-2,400,000-04/05/2017</t>
  </si>
  <si>
    <t>Trịnh Thị Hương-403132-K40-4031-2,400,000-04/05/2017</t>
  </si>
  <si>
    <t>Nguyễn Thị Kim Thoan-402702-K40-4027-3,000,000-04/05/2017</t>
  </si>
  <si>
    <t>Trần Thị Nga  -380125-K38-3801-600,000-04/05/2017</t>
  </si>
  <si>
    <t>Hà Quý Đôn-403111-K40-4031-2,400,000-04/05/2017 NOP HOC PHI HOC KY II NAM 2016-2017</t>
  </si>
  <si>
    <t>Hồ Thị Quỳnh Anh-403120-K40-4031-2,400,000-04/05/2017</t>
  </si>
  <si>
    <t>Lê Thị Mỹ Linh-403115-K40-4031-2,400,000-04/05/2017</t>
  </si>
  <si>
    <t>Phạm Thị Phương Anh  -382211-K38-3822-2,000,000-04/05/2017</t>
  </si>
  <si>
    <t>Phạm Thị Hường  -392130-K39-3921-3,800,000-04/05/2017</t>
  </si>
  <si>
    <t>Lý Thị Quyên  -390580-K39-3905-11,500,000-04/05/2017</t>
  </si>
  <si>
    <t>Ngô Thu Trang  -393126-K39-3931-3,000,000-04/05/2017</t>
  </si>
  <si>
    <t>Nguyễn Tiến Đạt-403313-K40-4033-2,400,000-04/05/2017</t>
  </si>
  <si>
    <t>Nguyễn Hoàng Bảo Ngân  -382353-K38-3823-2,000,000-04/05/2017</t>
  </si>
  <si>
    <t>DANG THI LAN PHUONG MSSV 402016 NOP HOC PHI HOC KY II (2016-2017) -K40-4020-4,000,000-04/05/2017</t>
  </si>
  <si>
    <t>HO VA TEN PHAN THU TRANG KHOA 39 MSSV 392167 SO CMTND 013567420</t>
  </si>
  <si>
    <t>Nguyễn Diệu My  -382450-K38-3824-5,000,000-04/05/2017</t>
  </si>
  <si>
    <t>Lã Hải An-400927-K40-4009-4,000,000-04/05/2017</t>
  </si>
  <si>
    <t>TRAN THI TUYET NHUNG MSV 381539 NOP TIEN HOC PHI HK II NAM 2016_2017</t>
  </si>
  <si>
    <t>Nguyễn Bích Ngọc  -393131-K39-3931-3,000,000-04/05/2017</t>
  </si>
  <si>
    <t>Phạm Thu Hương-402933-K40-4029-15,300,000-04/05/2017</t>
  </si>
  <si>
    <t>Quách Mai Phương-403917-K40-4039-6,400,000-04/05/2017</t>
  </si>
  <si>
    <t>Hoàng Thị Hằng-402753-K40-4027-3,800,000-04/05/2017 HOANG THI HANG MSSV 402753 NOP HOC PHI KY 2 NAM 2016-2017</t>
  </si>
  <si>
    <t>TRAN THI NHU PHUONG MSSV 401926 NOP HOC PHI HOC KY II (2016-2017) -K40-4019-3,400,000-04/05/2017</t>
  </si>
  <si>
    <t>TRAN QUYNH DUONG MSSV  401015 NOP HOC PHI KY II (2016-2017) -K40-4010-3,600,000-04/05/2017</t>
  </si>
  <si>
    <t>BUI THI PHUONG ANH MSSV 401023 NOP HOC PHI KI II (2017-2018)-K40-4010-3,600,000-04/05/2017</t>
  </si>
  <si>
    <t>NGUYEN HONG QUAN -MSSV 382515-NOP HOC PHI KI II (2016-2017)</t>
  </si>
  <si>
    <t>Hà Thị Mỹ Hạnh  -392138-K39-3921-4,000,000-04/05/2017</t>
  </si>
  <si>
    <t>Nguyễn Thị ánh Tuyết  -390305-K39-3903-3,800,000-04/05/2017</t>
  </si>
  <si>
    <t>Nguyễn Thị Hồng Nhung  -390549-K39-3905-4,000,000-04/05/2017</t>
  </si>
  <si>
    <t>Trần Thị Thanh Xuân-403516-K40-4035-2,400,000-04/05/2017</t>
  </si>
  <si>
    <t>PHAM THI NGOC ANH MSSV 392368 NOP HOC PHI KI II (2016-2017) -K39-3923-3,000,000-04/05/2017</t>
  </si>
  <si>
    <t>Nông Thị Son-401550-K40-4015-3,800,000-04/05/2017</t>
  </si>
  <si>
    <t>Hoàng Thu Hoài  -391614-K39-3916-4,800,000-04/05/2017</t>
  </si>
  <si>
    <t>CAO MY HUYEN MSSV 392364 NOP HOC PHI KY II (2016-2017) -K39-3923-3,000,000-04/05/2017</t>
  </si>
  <si>
    <t>Nguyễn Vân San-400528-K40-4005-3,600,000-04/05/2017</t>
  </si>
  <si>
    <t>Trần Thị Hà Phương-401937-K40-4019-3,800,000-04/05/2017</t>
  </si>
  <si>
    <t>Phạm Phương Thảo  -382202-K38-3822-2,000,000-04/05/2017</t>
  </si>
  <si>
    <t>Nguyễn Thị Lan Anh-401929-K40-4019-4,000,000-04/05/2017</t>
  </si>
  <si>
    <t>Trương Mai Sơn  -380408-K38-3804-2,000,000-04/05/2017</t>
  </si>
  <si>
    <t>Nguyễn Thị Tuyết Anh-402260-K40-4022-4,000,000-04/05/2017</t>
  </si>
  <si>
    <t>Nguyễn Đức Công-400855-K40-4008-4,000,000-04/05/2017</t>
  </si>
  <si>
    <t>Lương Khánh Hà-400368-K40-4003-1,080,000-04/05/2017</t>
  </si>
  <si>
    <t>Nguyễn Thị Thu Hiền-400249-K40-4002-4,000,000-04/05/2017</t>
  </si>
  <si>
    <t>Đàm Thị Lộc  -382114-K38-3821-2,000,000-04/05/2017</t>
  </si>
  <si>
    <t>Phạm Thị Thu Uyên  -391130-K39-3911-3,800,000-04/05/2017</t>
  </si>
  <si>
    <t>Nguyễn Thị Hương Lan-402455-K40-4024-3,800,000-04/05/2017</t>
  </si>
  <si>
    <t>Trần Thị Mai Hoa  -393002-K39-3930-3,400,000-04/05/2017</t>
  </si>
  <si>
    <t>Phan Thị Trúc Linh-402921-K40-4029-15,300,000-04/05/2017</t>
  </si>
  <si>
    <t>Đoàn Văn Tiệp-402449-K40-4024-3,000,000-04/05/2017</t>
  </si>
  <si>
    <t>Nguyễn Khánh Hà  -390756-K39-3907-3,800,000-04/05/2017</t>
  </si>
  <si>
    <t>Nguyễn Trọng Khôi  -390263-K39-3902-3,800,000-04/05/2017</t>
  </si>
  <si>
    <t>Tạ Trần Thu Hiền-402550-K40-4025-4,000,000-04/05/2017</t>
  </si>
  <si>
    <t>Tô Đỗ Thảo My  -391630-K39-3916-3,800,000-04/05/2017</t>
  </si>
  <si>
    <t>Vũ Duy Hiếu  -382049-K38-3820-200,000-04/05/2017</t>
  </si>
  <si>
    <t>Phan Như Quỳnh-401127-K40-4011-3,400,000-04/05/2017</t>
  </si>
  <si>
    <t>Phan Thị Bảo Anh  -392356-K39-3923-3,000,000-04/05/2017</t>
  </si>
  <si>
    <t>Vũ Lê Việt Anh-401002-K40-4010-3,800,000-04/05/2017</t>
  </si>
  <si>
    <t>Đỗ Thị Hiền  -392457-K39-3924-3,000,000-04/05/2017</t>
  </si>
  <si>
    <t>Đào Phương Hiền  -382138-K38-3821-2,000,000-04/05/2017</t>
  </si>
  <si>
    <t>Nguyễn Thanh Tùng  -390261-K39-3902-3,800,000-04/05/2017</t>
  </si>
  <si>
    <t>Hoàng Thuỳ Linh  -380239-K38-3802-400,000-04/05/2017</t>
  </si>
  <si>
    <t>Trương Hùng An  -371604-K37-3716-1,800,000-04/05/2017</t>
  </si>
  <si>
    <t>Trần Mai Hương  -391146-K39-3911-3,400,000-04/05/2017</t>
  </si>
  <si>
    <t>Nguyễn Minh Huyền-402460-K40-4024-3,800,000-04/05/2017</t>
  </si>
  <si>
    <t>Trần Thị Bích An  -392466-K39-3924-3,000,000-04/05/2017</t>
  </si>
  <si>
    <t>Nguyễn Thị Thanh Huyền  -382014-K38-3820-800,000-04/05/2017</t>
  </si>
  <si>
    <t>Hoàng Huyền Trang  -392142-K39-3921-4,000,000-04/05/2017</t>
  </si>
  <si>
    <t>Nông Thị Quyên-401151-K40-4011-4,000,000-04/05/2017</t>
  </si>
  <si>
    <t>Nguyễn Thị Tố Minh  -391401-K39-3914-4,600,000-04/05/2017</t>
  </si>
  <si>
    <t>Nguyễn Bùi Quỳnh Anh  -380824-K38-3808-1,400,000-04/05/2017</t>
  </si>
  <si>
    <t>Đỗ Diệu Linh  -382846-K38-3828-4,000,000-04/05/2017</t>
  </si>
  <si>
    <t>Nguyễn Thị Duyên  -380139-K38-3801-400,000-04/05/2017</t>
  </si>
  <si>
    <t>Ngô Lê Phương  -391348-K39-3913-4,200,000-04/05/2017</t>
  </si>
  <si>
    <t>Nguyễn Thị Châu  -391623-K39-3916-4,200,000-04/05/2017</t>
  </si>
  <si>
    <t>Đặng Huy Hoàng  -391568-K39-3915-4,000,000-04/05/2017</t>
  </si>
  <si>
    <t>Chu Đức Dũng-400124-K40-4001-3,400,000-04/05/2017</t>
  </si>
  <si>
    <t>Bùi Thị Diêu  -391619-K39-3916-3,800,000-04/05/2017</t>
  </si>
  <si>
    <t>Lương Thị Mỹ Huyền  -391355-K39-3913-1,254,000-04/05/2017</t>
  </si>
  <si>
    <t>PHAN THI BAO KHUYEN MSSV 401638 NOP HOC PHI KI II (2016-2017) -K40-4016-3,800,000-04/05/2017</t>
  </si>
  <si>
    <t>HOANG MAI LINH -MSSV 382762-NOP HOC PHI KI II (2016-2017)</t>
  </si>
  <si>
    <t>VU THU THAO -MSSV 402632-NOP HOC PHI KI II (2016-2017)</t>
  </si>
  <si>
    <t>DO MAI HUONG -MSSV 402659 NOP HOC PHI KY II (2016-2017)</t>
  </si>
  <si>
    <t>LUONG THI PHUONG THAO -MSSV 402448-NOP HOC PHI KY II (2016-2017)</t>
  </si>
  <si>
    <t>VU THANH HUONG -MSSV 402421 NOP HOC PHI KI II (2016-2017)</t>
  </si>
  <si>
    <t>DO HUY KHOI MSV 403031 LOP 4030A2 NT HOC PHI LY 2 NAM 2016-2017</t>
  </si>
  <si>
    <t>BUI THI YEN-MSSV:382122 NOP HOC PHI KY II</t>
  </si>
  <si>
    <t>NGO THI MAI THUY -390171-K39-3901 NOP TIEN HOC PHI</t>
  </si>
  <si>
    <t>NGUYEN NHAT MAI MSSV 393110 NOP HOC PHI HOC KI II (2016-2017) -K39-3931-3,000,000-04/05/2017</t>
  </si>
  <si>
    <t>CAO MANH LINH MA SO HV NCS19.002 NOP HOC PHI NAM HOC 2016-2017 -K19-NCS19-19,700,000-04/05/2017</t>
  </si>
  <si>
    <t>TO THI PHUONG LIEN -MSSV 392448-NOP HOC PHI KI II (2017)</t>
  </si>
  <si>
    <t>TU THI TRANG. MSSV:382133  NOP HOC PHI KY II</t>
  </si>
  <si>
    <t>Lê Hồng Thắm-402814-K40-4028-4,000,000-04/05/2017 NOP HOC PHI KY2/2016-2017</t>
  </si>
  <si>
    <t>Văn Ngọc Chinh  -392871-K39-3928-3,000,000-04/05/2017 nop hoc phi</t>
  </si>
  <si>
    <t>Lang Thị Trang-402850-K40-4028-1,200,000-04/05/2017, NOP HOC PHI KY2/2016-2017</t>
  </si>
  <si>
    <t>Nguyễn Thị Minh-403417-K40-4034-2,400,000-04/05/2017</t>
  </si>
  <si>
    <t>Đoàn Thị Thuý  -391522-K39-3915-4,000,000-04/05/2017</t>
  </si>
  <si>
    <t>Hoàng Thị Vy  -380134-K38-3801-2,600,000-04/05/2017</t>
  </si>
  <si>
    <t>Vũ Thị Thúy  -390257-K39-3902-4,000,000-04/05/2017</t>
  </si>
  <si>
    <t>HO VA TEN:DAM THI MUOI XOAN-MSSV: 381312</t>
  </si>
  <si>
    <t>Nguyễn Thu Trang-402257-K40-4022-4,000,000-04/05/2017</t>
  </si>
  <si>
    <t>Hoàng Thị Loan-400459-K40-4004-3,400,000-04/05/2017</t>
  </si>
  <si>
    <t>Cao Thị Hồng Liên  -390436-K39-3904-1,260,000-04/05/2017</t>
  </si>
  <si>
    <t>Nguyễn Thị Nhung-403353-K40-4033-17,000,000-04/05/2017</t>
  </si>
  <si>
    <t>Đoàn Thị Lan  -382531-K38-3825-2,000,000-04/05/2017</t>
  </si>
  <si>
    <t>Nguyễn Văn Long  -391617-K39-3916-4,000,000-04/05/2017</t>
  </si>
  <si>
    <t>Chu Thị Quỳnh-401933-K40-4019-4,000,000-04/05/2017</t>
  </si>
  <si>
    <t>Lâm Quang An-400906-K40-4009-3,800,000-04/05/2017</t>
  </si>
  <si>
    <t>Phạm Phương Chi  -382476-K38-3824-2,000,000-04/05/2017</t>
  </si>
  <si>
    <t>Lê Gia Thịnh-400912-K40-4009-3,800,000-04/05/2017</t>
  </si>
  <si>
    <t>Cao Thị Hoài  -391624-K39-3916-4,000,000-04/05/2017</t>
  </si>
  <si>
    <t>Trần Thị Trang-400626-K40-4006-3,800,000-04/05/2017</t>
  </si>
  <si>
    <t>Lô Đức Doan  -380367-K38-3803-2,800,000-04/05/2017</t>
  </si>
  <si>
    <t>Lê Thị Ngân  -392144-K39-3921-3,800,000-04/05/2017</t>
  </si>
  <si>
    <t>Vi Thị Thanh Giang  -382126-K38-3821-2,000,000-04/05/2017</t>
  </si>
  <si>
    <t>Nguyễn Viết Hoàng Sơn nop tien hoc phi hoc ki II nam hoc 2016-2017-391163-K39-3911-4,000,000-04/05/2017</t>
  </si>
  <si>
    <t>Phạm Thu Huyền-400932-K40-4009-3,800,000-04/05/2017</t>
  </si>
  <si>
    <t>LE THI DIEU LINH MSSV 370566 NOP HOC PHI HOC KY II (2015-2016) -K37-3705-1,600,000-04/05/2017</t>
  </si>
  <si>
    <t>TRINH HUYEN LINH MSSV 382106 NOP HOC PHI KI II (2016-2017) -K38-3821-2,600,000-04/05/2017</t>
  </si>
  <si>
    <t>PHAM THI THUY  -MSSV 392433-NOP HOC PHI KI II (2017)</t>
  </si>
  <si>
    <t>Lê Thị Khánh Huyền  -391152-K39-3911-4,400,000-04/05/2017</t>
  </si>
  <si>
    <t>Đào Văn Lương  -392604-K39-3926-3,000,000-04/05/2017 DAO VAN LUONG MSSV 392604 NOP TIEN HOC PHI HOC KY 2 NAM 2016-2017</t>
  </si>
  <si>
    <t>Nguyễn Thị Ngọc Thành  -392333-K39-3923-3,000,000-04/05/2017</t>
  </si>
  <si>
    <t>NGUYEN CHI HIEU MSSV 391359</t>
  </si>
  <si>
    <t>TRAN NGOC MINH MSSV 400621 NOP HOC PHI HOC KY II (2016-2017) -K40-4006-3,600,000-04/05/2017</t>
  </si>
  <si>
    <t>Nguyễn Thị Giang-400756-K40-4007-3,800,000-04/05/2017</t>
  </si>
  <si>
    <t>Cao Văn Nguyên-403314-K40-4033-2,400,000-04/05/2017</t>
  </si>
  <si>
    <t>Chu Thị Oanh-401672-K40-4016-3,400,000-04/05/2017</t>
  </si>
  <si>
    <t>Thái Phương Thảo-404030-K40-4040-6,400,000-04/05/2017</t>
  </si>
  <si>
    <t>Bùi Quốc Cường-401112-K40-4011-4,000,000-04/05/2017</t>
  </si>
  <si>
    <t>Nguyễn Tiến Đạt-401141-K40-4011-3,800,000-04/05/2017</t>
  </si>
  <si>
    <t>NGUYEN VAN HOAN -MSSV 391024-NOP HOC PHI HOC KY II (2016-2017)</t>
  </si>
  <si>
    <t>NGUYEN NHAT DUC MSSV 402028 NOP HOC PHI HOC KY II (2016-2017) K40-4020-4,000,000-04/05/2017</t>
  </si>
  <si>
    <t>DAO THI THUY ANH  -MSSV 382343-NOP HOC PHI HOC KI II 2016-2017</t>
  </si>
  <si>
    <t>NGUYEN TRUNG ANH -MSSV 382626-NOP HOC PHI KI II (2016-2017)</t>
  </si>
  <si>
    <t>NGUYEN THANH QUY MSSV 400419 NOP HOC PHI HOC KY II (2016-2017)-K40-4004-3,800,000-04/05/2017</t>
  </si>
  <si>
    <t>NGUYEN QUYNH MY -MSSV 390126-NOP HOC PHI HOC KY II (2016-2017)</t>
  </si>
  <si>
    <t>MAI THI HAI YEN MSSV 400401 NOP HOC PHI HOC KY II (2016-2017) -K40-4004-3,800,000-04/05/2017</t>
  </si>
  <si>
    <t>Hà Thị Diệu Nhung  -391927-K39-3919-3,800,000-04/05/2017</t>
  </si>
  <si>
    <t>Hoàng Thị Linh  -391937-K39-3919-3,800,000-04/05/2017</t>
  </si>
  <si>
    <t>Nguyễn Thị Thu Trang  -392125-K39-3921-3,800,000-04/05/2017</t>
  </si>
  <si>
    <t>Bùi Thị Hải Anh-403566-K40-4035-2,400,000-04/05/2017</t>
  </si>
  <si>
    <t>Đào Huy Hậu-402715-K40-4027-3,800,000-04/05/2017</t>
  </si>
  <si>
    <t>Đặng Thu Hà  -382706-K38-3827-2,400,000-04/05/2017</t>
  </si>
  <si>
    <t>Phạm Thị Huyền-403271-K40-4032-2,400,000-04/05/2017</t>
  </si>
  <si>
    <t>Triệu Thị Lẩy-403268-K40-4032-720,000-04/05/2017</t>
  </si>
  <si>
    <t>Trần Văn Đức-402116-K40-4021-3,000,000-04/05/2017</t>
  </si>
  <si>
    <t>Cầm Hoàng Anh  -390119-K39-3901-3,800,000-04/05/2017</t>
  </si>
  <si>
    <t>Hứa Thị Kim Oanh  -391309-K39-3913-1,140,000-04/05/2017</t>
  </si>
  <si>
    <t>Mai Diễm Linh  -391301-K39-3913-1,140,000-04/05/2017</t>
  </si>
  <si>
    <t>Nguyễn Thị Thanh Tha Hiền  -393142-K39-3931-3,000,000-04/05/2017</t>
  </si>
  <si>
    <t>An Minh Cường-402112-K40-4021-4,000,000-04/05/2017</t>
  </si>
  <si>
    <t>NGUYEN THI HUONG LY MSV 391455 NOP TIEN HOC KI II NAM 2016_2017</t>
  </si>
  <si>
    <t>Nguyễn Quang Thắng  -391821-K39-3918-18,450,000-04/05/2017</t>
  </si>
  <si>
    <t>Vũ Thị Khánh Linh-402317-K40-4023-4,000,000-04/05/2017 THANH TOAN TIEN HOC PHI</t>
  </si>
  <si>
    <t>Nguyễn Trọng Hiếu-403317-K40-4033-2,400,000-04/05/2017</t>
  </si>
  <si>
    <t>Trần Đình Mạnh-401008-K40-4010-3,800,000-04/05/2017</t>
  </si>
  <si>
    <t>MAI THI HAI VAN MSSV 390151 NOP HOC PHI HOC KY II (2016-2017) -390151-K39-3901-4,000,000-04/05/2017</t>
  </si>
  <si>
    <t>LE THI MAI HUONG MSSV 402163 NOP HOC PHI KI II (2016-2017) -K40-4021-4,000,000-04/05/2017</t>
  </si>
  <si>
    <t>Vũ Thị Ngọc Diệp-403434-K40-4034-2,400,000-04/05/2017</t>
  </si>
  <si>
    <t>Nguyễn Sỹ Việt-403321-K40-4033-2,400,000-04/05/2017</t>
  </si>
  <si>
    <t>HOANG THI PHUONG MSV 401944 NOP TIEN HOC PHI HOC KY II NAM HOC 2016-2017</t>
  </si>
  <si>
    <t>BUI QUYEN LINH MSV 391457 NT HOC KI II 2016-2017</t>
  </si>
  <si>
    <t>NGUYEN THI THUONG MSV 391456 NOP TIEN HOC KI II NAM 2016_2017</t>
  </si>
  <si>
    <t>Nguyễn Khánh Ly  -390917-K39-3909-3,800,000-04/05/2017</t>
  </si>
  <si>
    <t>NGUYEN ANH HIEU MSSV 390328 NOP HOC PHI KI II (2016-2017) -K39-3903-3,800,000-04/05/2017</t>
  </si>
  <si>
    <t>Lê Thị Phương Anh-401605-K40-4016-4,000,000-04/05/2017</t>
  </si>
  <si>
    <t>Bùi Thị Thanh Huyền  -392066-K39-3920-4,200,000-04/05/2017</t>
  </si>
  <si>
    <t>Phan Minh Đức-403365-K40-4033-2,400,000-04/05/2017</t>
  </si>
  <si>
    <t>Nguyễn Thị Tâm  -392358-K39-3923-3,000,000-04/05/2017</t>
  </si>
  <si>
    <t>NGO THI KIM OANH MSSV 402161 NOP HOC PHI HOC KY II (2016-2017) -K40-4021-3,800,000-04/05/2017</t>
  </si>
  <si>
    <t>Bàn Thị Vân-400947-K40-4009-1,140,000-04/05/2017</t>
  </si>
  <si>
    <t>Nguyễn Thị Thùy Linh-402710-K40-4027-3,000,000-04/05/2017</t>
  </si>
  <si>
    <t>Phạm Thị Oanh-400916-K40-4009-4,000,000-04/05/2017</t>
  </si>
  <si>
    <t>Nguyễn Hà My  -391861-K39-3918-4,000,000-04/05/2017</t>
  </si>
  <si>
    <t>Nguyễn Thị Ngọc An-402971-K40-4029-15,300,000-04/05/2017</t>
  </si>
  <si>
    <t>Lương Hoàng Yến  -392003-K39-3920-1,200,000-04/05/2017</t>
  </si>
  <si>
    <t>Lê Thị Trang  -392029-K39-3920-3,800,000-04/05/2017</t>
  </si>
  <si>
    <t>NONG HAI TUAN--40-4001-3,800,000-04/05/2017-NOP HOC PHI KY 2 NAM 2016-2017</t>
  </si>
  <si>
    <t>Bùi Thị Nhung-402706-K40-4027-3,000,000-04/05/2017</t>
  </si>
  <si>
    <t>Hà Anh Thơ  -390971-K39-3909-5,000,000-04/05/2017</t>
  </si>
  <si>
    <t>Nguyễn Thị Hoa  -391025-K39-3910-3,800,000-04/05/2017</t>
  </si>
  <si>
    <t>Đặng Thị Lan Hương  -392020-K39-3920-4,000,000-04/05/2017</t>
  </si>
  <si>
    <t>Nguyễn Thị Nhật Linh-401540-K40-4015-1,800,000-04/05/2017</t>
  </si>
  <si>
    <t>Nguyễn Thị Huệ-401541-K40-4015-3,600,000-04/05/2017</t>
  </si>
  <si>
    <t>Lê Thị Phượng-402344-K40-4023-3,800,000-04/05/2017</t>
  </si>
  <si>
    <t>Mai Thị Bắc  -380729-K38-3807-600,000-04/05/2017</t>
  </si>
  <si>
    <t>Trương Hải Quyên  -391434-K39-3914-1,140,000-04/05/2017</t>
  </si>
  <si>
    <t>Nguyễn Chí Trung  -392471-K39-3924-3,000,000-04/05/2017</t>
  </si>
  <si>
    <t>Ngô Thị Mai  -391711-K39-3917-4,000,000-04/05/2017</t>
  </si>
  <si>
    <t>Nguyễn Hoa Quỳnh Hương-401838-K40-4018-3,000,000-04/05/2017</t>
  </si>
  <si>
    <t>Mai ánh Nguyệt  -382719-K38-3827-3,000,000-04/05/2017</t>
  </si>
  <si>
    <t>Nguyễn Thị Ngọc Thúy-MA SV 400315-K40-NOP HOC PHI HOC KY 2</t>
  </si>
  <si>
    <t>Trần Thị Thùy  -382564-K38-3825-5,000,000-04/05/2017</t>
  </si>
  <si>
    <t>Hoàng Thị Thu Hường MSV 382565-K38-3825-NT HOC PHI KY 2-2016/2017</t>
  </si>
  <si>
    <t>Vũ Thùy Linh  -390669-K39-3906-9,500,000-04/05/2017</t>
  </si>
  <si>
    <t>Khúc Thị Thu  -391928-K39-3919-4,000,000-04/05/2017</t>
  </si>
  <si>
    <t>Nguyễn Thị Thanh Lam  -380313-K38-3803-1,000,000-04/05/2017</t>
  </si>
  <si>
    <t>Đoàn Xuân Duy  -390557-K39-3905-3,800,000-04/05/2017</t>
  </si>
  <si>
    <t>Lê Văn Linh-402102-K40-4021-3,400,000-04/05/2017</t>
  </si>
  <si>
    <t>Nguyễn Thị Duyên  -391674-K39-3916-3,800,000-04/05/2017</t>
  </si>
  <si>
    <t>La Thị Ngọc Châm-401533-K40-4015-3,800,000-04/05/2017</t>
  </si>
  <si>
    <t>Doãn Thị Thục Anh  -382152-K38-3821-800,000-04/05/2017</t>
  </si>
  <si>
    <t>Trần Thùy Trang-403620-K40-4036-2,400,000-04/05/2017</t>
  </si>
  <si>
    <t>Nguyễn Thị Ngọc Linh-400426-K40-4004-3,800,000-04/05/2017</t>
  </si>
  <si>
    <t>Trần Diệu Linh-401249-K40-4012-3,600,000-04/05/2017</t>
  </si>
  <si>
    <t>Nguyễn Thị Hằng-401747-K40-4017-4,000,000-04/05/2017</t>
  </si>
  <si>
    <t>Đào Hồng Thanh  -391842-K39-3918-3,800,000-04/05/2017</t>
  </si>
  <si>
    <t>Mai Thị Hằng-403312-K40-4033-2,400,000-04/05/2017</t>
  </si>
  <si>
    <t>Đặng Bích Vân-402711-K40-4027-3,000,000-04/05/2017</t>
  </si>
  <si>
    <t>PHAM KIEU OANH MSSV 403223-NOP HOC PHI KI II (2016-2017)</t>
  </si>
  <si>
    <t>Lê Thị Hồng Vi-401104-K40-4011-3,800,000-04/05/2017 LE THI HONG VI MSSV 401104 NOP HOC PHI HOC KY 2 NAM 2016-2017</t>
  </si>
  <si>
    <t>TRINH THI HA PHUONG -MSSV 382725-NOP HOC PHI KI II (2016-2017)</t>
  </si>
  <si>
    <t>DO THI TRINH MSSV 372341 NOP HOC PHI KY II (2016-2017) -K37-3723-600,000-04/05/2017</t>
  </si>
  <si>
    <t>Nguyễn Đức Trung  -392260-K39-3922-200,000-04/05/2017</t>
  </si>
  <si>
    <t>Nông Thị Lê  -391702-K39-3917-1,200,000-04/05/2017</t>
  </si>
  <si>
    <t>Phạm Thùy Dương-402123-K40-4021-4,000,000-04/05/2017</t>
  </si>
  <si>
    <t>Dương Thị Thu Hương-401551-K40-4015-3,200,000-04/05/2017</t>
  </si>
  <si>
    <t>Hoàng Thị Len-401552-K40-4015-1,140,000-04/05/2017</t>
  </si>
  <si>
    <t>Hoàng Văn Quyết-401865-K40-4018-3,600,000-04/05/2017</t>
  </si>
  <si>
    <t>Bùi Bảo Đại  -391512-K39-3915-3,800,000-04/05/2017</t>
  </si>
  <si>
    <t>Vũ Thị Hường-402529-K40-4025-3,400,000-04/05/2017</t>
  </si>
  <si>
    <t>Nguyễn Văn Mạnh-400457-K40-4004-3,800,000-04/05/2017</t>
  </si>
  <si>
    <t>Nguyễn Thị Chiến  -381922-K38-3819-2,000,000-04/05/2017</t>
  </si>
  <si>
    <t>Cao Thị Phương Hoa  -390925-K39-3909-4,000,000-04/05/2017</t>
  </si>
  <si>
    <t>Trần Thu Hiền-403947-K40-4039-6,400,000-04/05/2017</t>
  </si>
  <si>
    <t>Dương Thị Hòa-403413-K40-4034-3,000,000-04/05/2017</t>
  </si>
  <si>
    <t>Vũ Thị Thanh Tâm-402124-K40-4021-4,000,000-04/05/2017</t>
  </si>
  <si>
    <t>Vũ Quang Khải-402105-K40-4021-4,000,000-04/05/2017</t>
  </si>
  <si>
    <t>Trần Thị Ngọc Mai-402568-K40-4025-4,000,000-04/05/2017</t>
  </si>
  <si>
    <t>Nguyễn Công Giang  -392238-K39-3922-3,800,000-04/05/2017</t>
  </si>
  <si>
    <t>Nguyễn Phương Thuỷ  -382412-K38-3824-2,000,000-04/05/2017</t>
  </si>
  <si>
    <t>Nguyễn Tường Vân  -393132-K39-3931-3,000,000-04/05/2017</t>
  </si>
  <si>
    <t>Trần Thanh Tùng  -382460-K38-3824-5,000,000-04/05/2017</t>
  </si>
  <si>
    <t>Trần Phương Thuý  -382422-K38-3824-2,000,000-04/05/2017</t>
  </si>
  <si>
    <t>Tân Thị Thu Trang  -380743-K38-3807-2,000,000-04/05/2017</t>
  </si>
  <si>
    <t>Nông Thanh Giang-401601-K40-4016-3,200,000-04/05/2017</t>
  </si>
  <si>
    <t>Bui Thanh Huyen-MSSV: 400443-K40-4004-3,200,000-04/05/2017</t>
  </si>
  <si>
    <t>TRAN THI HUYEN MSSV 391836 NOP HOC PHI KI II (2016-2017) -K39-3918-3,800,000-04/05/2017</t>
  </si>
  <si>
    <t>LE VAN TUNG MSSV 401246 NT HOC PHI KY II NAM 2016-2017</t>
  </si>
  <si>
    <t>PHAM THI HONG NHUNG -MSSV 390455-NOP HOC PHI KI II (2016-2017)</t>
  </si>
  <si>
    <t>HOANG THU DUNG -MSSV 400215-NOP HOC PHI KI II (2016-2017)</t>
  </si>
  <si>
    <t>TRAN THI MY HANH - MSSV 400201-NOP HOC PHI KI II (2016-2017)</t>
  </si>
  <si>
    <t>Đỗ Thị Hoa  -382421-K38-3824-2,000,000-04/05/2017</t>
  </si>
  <si>
    <t>TRAN HAI NAM MSSV 403626 NOP HOC PHI KI II (2016-2017) -K40-4036-2,400,000-04/05/2017</t>
  </si>
  <si>
    <t>NGO HUONG GIANG -MSSV 392229-NOP HOC PHI HOC KY II (2016-2017)</t>
  </si>
  <si>
    <t>Nguyễn Văn Bình-400841-K40-4008-3,200,000-04/05/2017</t>
  </si>
  <si>
    <t>995217050450126 - Sv HOANG CAO NGOCANH mssv 382840 nop hoc phi ki 2 2017-NC:HOANG THI LAM OANH - Nguoi chuyen:</t>
  </si>
  <si>
    <t>DO LE HUY HUNG - MA SV: 402601. NOP TIEN HOC PHI KY II NAM 2016 - 2017-NC:DO LE HUY HUNG - 402601 - Nguoi chuyen:</t>
  </si>
  <si>
    <t>VU LE HA - MA SV: 402660 NOP HOC PHI KY II NAM 2016 -2017-NC:VU LE HA - 402660 - Nguoi chuyen:</t>
  </si>
  <si>
    <t>đinh Thị Tâm nộp tiền học phí năm 2016-2017-MSSV 403710-NC:đinh Quang Lượng -Bình Minh 0977251876 - Nguoi chuyen:</t>
  </si>
  <si>
    <t>HOANG THI TRINH CT HOC PHI CHO SN LUONG THU TRANG MSSV: 392214 ( CJHUYEN VE CN DONG DO HN-NC:HOANG THI TRINH - Nguoi chuyen:</t>
  </si>
  <si>
    <t>TC:VNCN35464.Phan Hoang Tung MSSV 402953-NC:PHAN HOANG TUNG - Nguoi chuyen:</t>
  </si>
  <si>
    <t>TC:K80700040.TRAN THI THUY NGA NT HOC PHI CHO NGUYEN PHUONG TRANG - MSV 401150 - NGAY SINH 17.09.1997-NC:TRAN THI THUY NGA - Nguoi chuyen:</t>
  </si>
  <si>
    <t>Nguyen Thanh Hoai - Ma sinh vien: 381650-NC:NGUYEN HONG HAI - Nguoi chuyen:</t>
  </si>
  <si>
    <t>NGUYEN THI NGOC HUYEN 402730 NOP TIEN HOC PHI KY II</t>
  </si>
  <si>
    <t>Nguyễn Hải Lê- Mã sinh viên : 401448- Lớp 4014- chuyển tiền học phí; ĐV trả tiền: Trần Thị Thanh; Đ/C: QTDND Thiệu Viên Thiệu Hóa Thanh Hóa; TK/CMT: /-NC:QTDND Thiệu Viên - T - Nguoi chuyen:</t>
  </si>
  <si>
    <t>NOP TIEN HOC PHI KY 2 NAM 2017 GOM 19 TIN CHI, HO TEN SINH VIEN: NGUYEN HAI YEN, MA SINH VIEN: 401420. TK DVH TAI CN DONG DO-NC:LE THI LAN - Nguoi chuyen:</t>
  </si>
  <si>
    <t>HOC PHI HOC KY II NAM HOC 2016-2017 HOC VIEN: TRAN MINH SON. MA HOC VIEN:NCS21A022-NC:MANH THI THU HIEN - Nguoi chuyen:</t>
  </si>
  <si>
    <t>TRAN THI THU HA MSSV 400967 NOP HOC PHI</t>
  </si>
  <si>
    <t>DO NAM QUYEN MSV 390326,LOP 03K39</t>
  </si>
  <si>
    <t>HOANG THI QUYNH MSV 392120</t>
  </si>
  <si>
    <t>Phạm Ngọc Quỳnh- Nam định SđT 0912680600 nộp tiền học phí kỳ 2 năm thứ 2 cho Phạm Khánh Linh mã sinh viên 402115-NC:Phạm Ngọc Quỳnh- Nam định SđT 0912680600 - Nguoi chuyen:</t>
  </si>
  <si>
    <t>Nguyen Phan MSSV 403955-NC:PHAN THI HUONG GIANG - Nguoi chuyen:</t>
  </si>
  <si>
    <t>Nguyen Le Quan mssv 380957 5 tin chi 1000000-NC:NGUYEN LE QUAN - Nguoi chuyen:</t>
  </si>
  <si>
    <t>LE THI ANH MSV: 401615 - NOP HOC PHI KY 4-NC:LE THI ANH - Nguoi chuyen:</t>
  </si>
  <si>
    <t>NGUYEN THI THUY, NCS 19.007 NOP HOC PHI-NC:NGUYEN THI THUY - Nguoi chuyen:</t>
  </si>
  <si>
    <t>LE THI HANG NOP TIEN HOC PHI NAM HOC 2016 - 2017 CHO MA SO HOC VIEN NCS20B003 VAO TRUONG DAI HOC LUAT HA NOI</t>
  </si>
  <si>
    <t>Nộp tiền học phí họ tên Bùi Thị Hoài MSV 382306-NC:Bùi Thị Hoài - Nguoi chuyen:</t>
  </si>
  <si>
    <t>TC:VNCN45714.Tran Hong Ngoc MSV 391164 nop hoc phi HKII 15 tin chi-NC:PHAN HONG VAN - Nguoi chuyen:</t>
  </si>
  <si>
    <t>PHAM THI PHUONG NOP TIEN HOC PHI CHO PHUNG LINH TRANG MA SINH VIEN 403065-NC:PHAM THI PHUONG - Nguoi chuyen:</t>
  </si>
  <si>
    <t>PHUNG VAN LUAN-NOP TIEN CHO: PHUNG THI MAI-392154-K39-3921-12.750.000-04/05/2017-NOP HOC PHI KY II NAM 2016-2017</t>
  </si>
  <si>
    <t>TRINH THAO LY MSSV 381046 NOP HOC PHI KY 2 NAM HOC 2016-2017</t>
  </si>
  <si>
    <t>PHAN THI KHANH HUYEN NT  HOC PHI CHO PHAN THI KHANH HUYEN MSSV 400701-NC:PHAN THI KHANH HUYEN - Nguoi chuyen:</t>
  </si>
  <si>
    <t>NOP HOC PHI: PHAM QUOC DAT MSSV:381932-NC:NGUYEN THI TIEN - Nguoi chuyen:</t>
  </si>
  <si>
    <t>NGUYEN THI NHUNG MSV392441 NOP TIENHOC-NC:HA NAM - Nguoi chuyen:</t>
  </si>
  <si>
    <t>TRINH THI GIANG MSV 401902-NC:01646248322 - Nguoi chuyen:</t>
  </si>
  <si>
    <t>VU THI NGA 400825 NOP HOC PHI KY 4NAM 2016.2017-NC:CAM DOAI CAM GIANG HD - Nguoi chuyen:</t>
  </si>
  <si>
    <t>MSV 403536 TRAN THUY NGA NT</t>
  </si>
  <si>
    <t>995217050409944 - NOP TIEN HOC PHITRINH VAN ANH 392158-NC:DO TIEN DUNG - Nguoi chuyen:</t>
  </si>
  <si>
    <t>NOP TIEN HOC PHI KY II NAM HOC 2016-2017 CHO NGUYEN THU THAO - MSV404024- LOP 4040-NC:LE THANH NHAN - Nguoi chuyen:</t>
  </si>
  <si>
    <t>NGUYEN THI DIEM HOA - NOP HP KY 2 NAM 2016-2017 MA SV: 380727-NC:NGUYEN THI DIEM HOA - Nguoi chuyen:</t>
  </si>
  <si>
    <t>LAM THANH BINH NOP HOC PHI LOP 4014. MA SINH VIEN: 404112-NC:LAM THANH BINH-01659694308 - Nguoi chuyen:</t>
  </si>
  <si>
    <t>DOAN TRUC PHUONG CT MSSV 403025-4030 A2 NOP HOC PHI-NC:TRAN THI HUONG - Nguoi chuyen:</t>
  </si>
  <si>
    <t>NOP HOC PHI KY II CHO SV NGO THI THUY DUNG MSSV 401607-NC:CAN THI THOM - Nguoi chuyen:</t>
  </si>
  <si>
    <t>NCS19.002</t>
  </si>
  <si>
    <t>NỘP THỪA</t>
  </si>
  <si>
    <t>DANH SÁCH SINH VIÊN THỰC NỘP TiỀN HỌC PHÍ NGÀY 4/5/2017</t>
  </si>
  <si>
    <t>DANH SÁCH SINH VIÊN THỰC NỘP TiỀN HỌC PHÍ NGÀY 5-6/5</t>
  </si>
  <si>
    <t>NCS20B007</t>
  </si>
  <si>
    <t>NCS20B008</t>
  </si>
  <si>
    <t>NCS20A013</t>
  </si>
  <si>
    <t>NCS21A021</t>
  </si>
  <si>
    <t>CH23NC054</t>
  </si>
  <si>
    <t>Ngô Thị Thảo Liên  -391506-K39-3915-4,000,000-05/05/2017</t>
  </si>
  <si>
    <t>Nguyễn Thị Quý  -382113-K38-3821-2,000,000-05/05/2017</t>
  </si>
  <si>
    <t>Phạm Thùy Linh  -391857-K39-3918-3,800,000-05/05/2017</t>
  </si>
  <si>
    <t>TRAN TUYET MAI MSSV 391352 K39 LOP 3913 NT HOC PHI KY 2 NAM HOC 2016-2017</t>
  </si>
  <si>
    <t>PHAM THI VIET HA MSSV 401822 K40 LOP 4018 NT HOC PHI KY 2 NAM HOC 2016-2017</t>
  </si>
  <si>
    <t>Triệu Hương Thùy  -380512-K38-3805-400,000-05/05/2017</t>
  </si>
  <si>
    <t>Lê Minh Thu  -390960-K39-3909-4,000,000-05/05/2017</t>
  </si>
  <si>
    <t>Nguyễn Hoàng Minh Thảo-404046-K40-4040-6,400,000-05/05/2017</t>
  </si>
  <si>
    <t>Nguyễn Hoàng Ngọc Huế  -392812-K39-3928-3,000,000-05/05/2017</t>
  </si>
  <si>
    <t>HOAG VAN ANH MA NCS20B007 NOP HOC PHI</t>
  </si>
  <si>
    <t>Nguyễn Diệu Anh-401218-K40-4012-3,800,000-05/05/2017</t>
  </si>
  <si>
    <t>NGUYEN THI HAN MSSV 392865 NOP HOC PHI HOC KY II (2016-2017) -K39-3928-3,000,000-05/05/2017</t>
  </si>
  <si>
    <t>DAO THI THAO MSSV 390869 NOP HOC PHI KY II (2016-2017) -K39-3908-4,000,000-05/05/2017</t>
  </si>
  <si>
    <t>PHAN THI HOA MSSV 391118 NOP HOC PHI KY II (2016-2017) -K39-3911-4,800,000-05/05/2017</t>
  </si>
  <si>
    <t>NGUYEN THI VAN ANH MSSV 390432 NOP HOC PHI KY II (2016-2017) -K39-3904-3,800,000-05/05/2017</t>
  </si>
  <si>
    <t>DANG THI HA MSSV 391029 NOP HOC PHI KY II (2016-2017) -K39-3910-4,000,000-05/05/2017</t>
  </si>
  <si>
    <t>NGUYEN VUONG HA MSSV 400818 NOP HOC PHI KY II (2016-2017) -K40-4008-4,000,000-05/05/2017</t>
  </si>
  <si>
    <t>Trương Cẩm Ly-403226-K40-4032-3,200,000-05/05/2017</t>
  </si>
  <si>
    <t>Trần Hồng Minh-401239-K40-4012-3,600,000-05/05/2017</t>
  </si>
  <si>
    <t>LUONG THU PHUONG MSSV 391068 NOP HOC PHI KY II (2016-2017) K39-3910-3,800,000-05/05/2017</t>
  </si>
  <si>
    <t>Lường Văn Thức  -390702-K39-3907-1,140,000-05/05/2017</t>
  </si>
  <si>
    <t>NGUYEN THI PHUONG ANH MSSV 392652 NOP HOC PHI KY II (2016-2017) -K39-3926-3,000,000-05/05/2017</t>
  </si>
  <si>
    <t>PHAM THU HUONG-392346-K39-3923-3,000,000-05/05/2017</t>
  </si>
  <si>
    <t>TRAN HOANG MINH -MSSV 391559-NOP HOC PHI KY II (2016-2017)</t>
  </si>
  <si>
    <t>NGUYEN NGOC THAO MSSV 391351  NOP HOC PHI HOC KY II (2016-2017)-K39-3913-4,000,000-05/05/2017</t>
  </si>
  <si>
    <t>Phạm Thị Ngọc ánh-402801-K40-4028-3,800,000-05/05/2017</t>
  </si>
  <si>
    <t>DO MINH THU -MSSV 403838-NOP HOC PHI KI II (2016-2017)</t>
  </si>
  <si>
    <t>Triệu Ngọc Mai-402731-K40-4027-3,800,000-05/05/2017</t>
  </si>
  <si>
    <t>LE TUAN DUNG - MSSV 391818-NOP HOC PHI KI II (2016-2017)</t>
  </si>
  <si>
    <t>Phạm Bình Trọng-401829-K40-4018-3,400,000-05/05/2017</t>
  </si>
  <si>
    <t>TRAN MY GIANG -MSSV 392655-NOP HOC PHI HOC KY II (2016-2017)</t>
  </si>
  <si>
    <t>TRAN QUY DUC MSSV 400309-NOP HOC PHI KI II (2016-2017)</t>
  </si>
  <si>
    <t>Đào Đức Thịnh  -391072-K39-3910-3,800,000-05/05/2017</t>
  </si>
  <si>
    <t>DIEM THI ANH -MSSV 402978-NOP HOC PHI HOC KI II (2016-2017)</t>
  </si>
  <si>
    <t>Cao Bích Hợi  -392267-K39-3922-1,200,000-05/05/2017</t>
  </si>
  <si>
    <t>Triệu Văn Tuyền-402352-K40-4023-400,000-05/05/2017 TRIEU VAN TUYEN MSSV 402352 NOP HOC PHI KY 2 NAM 2016-2017</t>
  </si>
  <si>
    <t>Hoàng Thị Thanh Thảo  -390532-K39-3905-3,800,000-05/05/2017</t>
  </si>
  <si>
    <t>Đỗ Thị Thùy Trang-403156-K40-4031-2,400,000-05/05/2017</t>
  </si>
  <si>
    <t>Nguyễn Thị Huyền  -390528-K39-3905-4,600,000-05/05/2017</t>
  </si>
  <si>
    <t>NGUYEN THI VAN ANH MSSV 392348 NOP HOC PHI HOC KY II (2016-2017) -K39-3923-3,000,000-05/05/2017</t>
  </si>
  <si>
    <t>Lê Thị An  -390747-K39-3907-3,400,000-05/05/2017</t>
  </si>
  <si>
    <t>TRAN THI HAI LE  MSSV 392534 NOP HOC PHI HOC KY II (2016-2017) -K39-3923-3,000,000-05/05/2017</t>
  </si>
  <si>
    <t>Phạm Thuý Hà  -392459-K39-3924-3,000,000-05/05/2017</t>
  </si>
  <si>
    <t>Trần Thị Bích Phương  -391530-K39-3915-3,800,000-05/05/2017</t>
  </si>
  <si>
    <t>Phạm Thị Thoa  -391529-K39-3915-3,800,000-05/05/2017</t>
  </si>
  <si>
    <t>Phạm Thị Hồng Nhung  -380233-K38-3802-800,000-05/05/2017</t>
  </si>
  <si>
    <t>Lê Thị Thu Hiền  -391223-K39-3912-3,800,000-05/05/2017</t>
  </si>
  <si>
    <t>Nguyễn Thị Ngọc Anh-400714-K40-4007-3,800,000-05/05/2017</t>
  </si>
  <si>
    <t>Mai Huyền Trang  -390238-K39-3902-3,800,000-05/05/2017</t>
  </si>
  <si>
    <t>Lê Đức Anh-400820-K40-4008-4,000,000-05/05/2017</t>
  </si>
  <si>
    <t>Đặng Thùy Anh  -392022-K39-3920-3,400,000-05/05/2017</t>
  </si>
  <si>
    <t>Trần Thanh Huyền-400866-K40-4008-4,000,000-05/05/2017</t>
  </si>
  <si>
    <t>PHAM THU TRANG -MSSV 403333-NOP HOC PHI KI II (2016-2017)</t>
  </si>
  <si>
    <t>NGUYEN TRONG NGHIA. MA SINH VIEN  382652. KHOA K38. LOP 3826</t>
  </si>
  <si>
    <t>NGO NHAT LINH - MSSV 403831-NOP HOC PHI KY II (2016-2017)</t>
  </si>
  <si>
    <t>Trần Thị Thuý Hằng  -390511-K39-3905-4,000,000-05/05/2017</t>
  </si>
  <si>
    <t>Lương Thị Lan  -390508-K39-3905-4,000,000-05/05/2017</t>
  </si>
  <si>
    <t>Phạm Thị Hà  -390501-K39-3905-4,000,000-05/05/2017</t>
  </si>
  <si>
    <t>Nguyễn Ngọc Diệp  -390563-K39-3905-3,800,000-05/05/2017</t>
  </si>
  <si>
    <t>Nguyễn Phương Anh-402336-K40-4023-3,400,000-05/05/2017</t>
  </si>
  <si>
    <t>Hoàng Thị Thu Hà  -392503-K39-3925-3,000,000-05/05/2017</t>
  </si>
  <si>
    <t>Lê Hoàng Yến Nhi-402325-K40-4023-4,000,000-05/05/2017</t>
  </si>
  <si>
    <t>Lê Thị Mai Hương  -392524-K39-3925-3,000,000-05/05/2017</t>
  </si>
  <si>
    <t>Hoàng Quang Trung  -390910-K39-3909-3,800,000-05/05/2017</t>
  </si>
  <si>
    <t>Đoàn Thị Ngọc Trâm-401834-K40-4018-4,000,000-05/05/2017</t>
  </si>
  <si>
    <t>Hoàng Thị Hương Giang  -391759-K39-3917-4,000,000-05/05/2017</t>
  </si>
  <si>
    <t>Lồ Xuân Hùng-402518-K40-4025-4,000,000-05/05/2017</t>
  </si>
  <si>
    <t>Trần Thị Mỹ Huyền  -382054-K38-3820-1,200,000-05/05/2017</t>
  </si>
  <si>
    <t>Vũ Thị Ngọc Huyền  -380308-K38-3803-400,000-05/05/2017</t>
  </si>
  <si>
    <t>Lê Trần Tuấn Anh  -390428-K39-3904-3,800,000-05/05/2017</t>
  </si>
  <si>
    <t>Lê Trọng Hiền  -390426-K39-3904-3,800,000-05/05/2017</t>
  </si>
  <si>
    <t>Khà Thị Huyền  -380754-K38-3807-800,000-05/05/2017</t>
  </si>
  <si>
    <t>Bùi Thị Quỳnh Anh-401106-K40-4011-3,600,000-05/05/2017</t>
  </si>
  <si>
    <t>Trần Thị Chang  -390256-K39-3902-4,000,000-05/05/2017</t>
  </si>
  <si>
    <t>Nguyễn Thị Dim  -391470-K39-3914-600,000-05/05/2017</t>
  </si>
  <si>
    <t>Hồ Thị Phượng  -392720-K39-3927-3,000,000-05/05/2017</t>
  </si>
  <si>
    <t>Chu Thị Nga  -381105-K38-3811-600,000-05/05/2017</t>
  </si>
  <si>
    <t>DUONG NGOC ANH MSV 390707 NOP TIEN HOC PHI HK II NAM HOC 2016_2017</t>
  </si>
  <si>
    <t>NGUYEN TA SON MSV: 390463</t>
  </si>
  <si>
    <t>Nguyễn Kiều Anh-403823-K40-4038-3,400,000-05/05/2017- NOP HOC PHI KY II NAM 2016-2017</t>
  </si>
  <si>
    <t>Lê Hồng Thái  -392246-K39-3922-3,800,000-05/05/2017</t>
  </si>
  <si>
    <t>Bàng Thị Minh Trang  -380212-K38-3802-800,000-05/05/2017</t>
  </si>
  <si>
    <t>Phạm Thị Ngọc Anh-400205-K40-4002-3,600,000-05/05/2017</t>
  </si>
  <si>
    <t>Trương Thị Hoài-400867-K40-4008-3,200,000-05/05/2017</t>
  </si>
  <si>
    <t>Phạm Thị Hằng-402612-K40-4026-4,000,000-05/05/2017</t>
  </si>
  <si>
    <t>Trần Anh Quang  -382453-K38-3824-5,000,000-05/05/2017</t>
  </si>
  <si>
    <t>Dương Văn Tuấn-403430-K40-4034-2,400,000-05/05/2017</t>
  </si>
  <si>
    <t>LUONG THI MINH NGOC MSSV 391435 LOP 3941 NOP HOC PHI HOC KI II 2016_2017</t>
  </si>
  <si>
    <t>Nguyễn Chí Anh  -370174-K37-3701-800,000-05/05/2017</t>
  </si>
  <si>
    <t>Thiều Nguyễn Duy Anh-402327-K40-4023-3,400,000-06/05/2017</t>
  </si>
  <si>
    <t>Nguyễn Văn Hải-401005-K40-4010-3,800,000-06/05/2017</t>
  </si>
  <si>
    <t>Đặng Hà Phương-404059-K40-4040-6,400,000-06/05/2017</t>
  </si>
  <si>
    <t>Trần Lê Phương Thảo-402937-K40-4029-15,300,000-06/05/2017</t>
  </si>
  <si>
    <t>NGUYEN THI NHAT LINH MSV 390527 NOP TIEN HOC PHI HK II NAM 2016_2017</t>
  </si>
  <si>
    <t>TRAN DUC NAM -MSSV 393044-NOP HOC PHI KY II (2016-2017)</t>
  </si>
  <si>
    <t>DINH BICH THAO -MSSV 392621-NOP HOC PHI KY II (2016-2017)</t>
  </si>
  <si>
    <t>Đinh Ngọc Thu Hà  -392335-K39-3923-3,600,000-05/05/2017</t>
  </si>
  <si>
    <t>Nguyễn Quốc Khánh  -392664-K39-3926-3,000,000-05/05/2017</t>
  </si>
  <si>
    <t>Nguyễn Thị Hoài Thu  -391557-K39-3915-3,800,000-05/05/2017</t>
  </si>
  <si>
    <t>LUONG VIET TRINH -MSSV 403341- NOP HOC PHI KI II (2016-2017)</t>
  </si>
  <si>
    <t>Hà Thị Hương Nhi-401950-K40-4019-3,000,000-05/05/2017 HA THI HUONG NHI MSSV 401950 NOP HOC PHI LY 2 NAM 2016-2017</t>
  </si>
  <si>
    <t>Ngô Thị Huệ  -392122-K39-3921-3,400,000-05/05/2017</t>
  </si>
  <si>
    <t>Quan Thị Hiếu  -380312-K38-3803-800,000-05/05/2017</t>
  </si>
  <si>
    <t>Vũ Văn Giang-400802-K40-4008-4,000,000-06/05/2017</t>
  </si>
  <si>
    <t>Nguyễn Tạ Bình Dương  -390567-K39-3905-3,800,000-05/05/2017</t>
  </si>
  <si>
    <t>Nguỵ Thị Linh Chúc  -391210-K39-3912-4,800,000-05/05/2017</t>
  </si>
  <si>
    <t>Dương Việt Thành-402169-K40-4021-3,600,000-05/05/2017</t>
  </si>
  <si>
    <t>Lê Thị Hà  -391725-K39-3917-4,000,000-05/05/2017</t>
  </si>
  <si>
    <t>Phạm Ngọc Nhật  -390369-K39-3903-3,400,000-05/05/2017</t>
  </si>
  <si>
    <t>DOAN THANH THUY DUYEN  -MSSV 391837-NOP HOC PHI HOC KY II (2016-2017)</t>
  </si>
  <si>
    <t>Trần Thu Thùy  -390860-K39-3908-3,800,000-05/05/2017</t>
  </si>
  <si>
    <t>Đặng Thị Nga-400951-K40-4009-3,600,000-05/05/2017</t>
  </si>
  <si>
    <t>Nguyễn Nhật Anh-403860-K40-4038-3,400,000-05/05/2017</t>
  </si>
  <si>
    <t>BUI THI DUNG MSSV 401525 NOP HOC PHI HOC KY II (2016-2017)</t>
  </si>
  <si>
    <t>Nguyễn Mạnh Hùng  -392129-K39-3921-4,400,000-05/05/2017</t>
  </si>
  <si>
    <t>Hoàng Đức Mạnh  -390929-K39-3909-3,800,000-05/05/2017</t>
  </si>
  <si>
    <t>Hà Thị Tuyết Trinh  -391715-K39-3917-600,000-05/05/2017</t>
  </si>
  <si>
    <t>Chu Nghĩa Hiệp  -382534-K38-3825-2,800,000-05/05/2017</t>
  </si>
  <si>
    <t>Lê Phương Thảo-402233-K40-4022-3,800,000-05/05/2017</t>
  </si>
  <si>
    <t>Nguyễn Diệu Hà  -390167-K39-3901-12,750,000-05/05/2017</t>
  </si>
  <si>
    <t>Phạm Hưng  -381737-K38-3817-400,000-05/05/2017</t>
  </si>
  <si>
    <t>Nguyễn Thị Gấm  -391827-K39-3918-4,000,000-05/05/2017</t>
  </si>
  <si>
    <t>Nguyễn Minh Huyền-400952-K40-4009-3,400,000-05/05/2017</t>
  </si>
  <si>
    <t>DO THI DUNG MSSV 402611 NOP TIEN  HOC PHI KI II 2016_2017</t>
  </si>
  <si>
    <t>Phạm Huy Thuyết  -392449-K39-3924-3,000,000-05/05/2017</t>
  </si>
  <si>
    <t>Đỗ Anh Minh  -391758-K39-3917-3,800,000-05/05/2017</t>
  </si>
  <si>
    <t>Dương Linh Chi-402467-K40-4024-1,020,000-05/05/2017</t>
  </si>
  <si>
    <t>Phạm Thu Thảo  -391428-K39-3914-3,800,000-05/05/2017</t>
  </si>
  <si>
    <t>Trần Thị Thủy-400650-K40-4006-2,000,000-05/05/2017</t>
  </si>
  <si>
    <t>Hoàng Anh Tú  -391935-K39-3919-4,000,000-05/05/2017</t>
  </si>
  <si>
    <t>Dương Thị Lành  -391410-K39-3914-4,000,000-05/05/2017</t>
  </si>
  <si>
    <t>Nguyễn Thị Huyền  -391411-K39-3914-4,000,000-05/05/2017</t>
  </si>
  <si>
    <t>Trần Nhân Đức  -392141-K39-3921-3,800,000-05/05/2017</t>
  </si>
  <si>
    <t>Hoàng Thị Lan  -392102-K39-3921-1,200,000-05/05/2017</t>
  </si>
  <si>
    <t>Vũ Thị Ngọc-402129-K40-4021-3,800,000-05/05/2017</t>
  </si>
  <si>
    <t>Nguyễn Thúy Ngọc-401228-K40-4012-4,600,000-05/05/2017</t>
  </si>
  <si>
    <t>Phạm Phương Thảo  -392556-K39-3925-12,750,000-05/05/2017</t>
  </si>
  <si>
    <t>Dương Hồng Loan  -382101-K38-3821-2,000,000-05/05/2017</t>
  </si>
  <si>
    <t>Nguyễn Thị Lan Phương  -382102-K38-3821-2,000,000-05/05/2017</t>
  </si>
  <si>
    <t>Nguyễn Phương Thảo  -393034-K39-3930-3,400,000-05/05/2017</t>
  </si>
  <si>
    <t>Đinh Hà Trang  -382063-K38-3820-1,200,000-05/05/2017</t>
  </si>
  <si>
    <t>Ma Lưu Lai-401271-K40-4012-1,200,000-05/05/2017</t>
  </si>
  <si>
    <t>Nguyễn Anh Quân-404015-K40-4040-3,800,000-05/05/2017</t>
  </si>
  <si>
    <t>LE THI THANH NHAN MSSV  401803 NOP TIEN HOC PHI KY II NAM HOC 2016_2017</t>
  </si>
  <si>
    <t>Bùi Chính Nghĩa-400753-K40-4007-4,800,000-05/05/2017</t>
  </si>
  <si>
    <t>NGUYEN HONG NHUNG MSSV 401857 NOP TIEN HOC PHI KI II 2016_2017</t>
  </si>
  <si>
    <t>TRAN THU NGAN NOP TIEN HOC PHI MA SO SINH VIEN 401751-K40-4017-3,600,000-05/05/2017</t>
  </si>
  <si>
    <t>Bùi Thu Thảo-402340-K40-4023-3,000,000-05/05/2017</t>
  </si>
  <si>
    <t>Trịnh Thị Trà My  -391343-K39-3913-3,400,000-05/05/2017</t>
  </si>
  <si>
    <t>Đỗ Thị Yến  -381220-K38-3812-400,000-05/05/2017</t>
  </si>
  <si>
    <t>Nguyễn Thị Khánh Nhung  -381219-K38-3812-400,000-05/05/2017</t>
  </si>
  <si>
    <t>Nguyễn Thị Nga  -392111-K39-3921-3,800,000-05/05/2017</t>
  </si>
  <si>
    <t>Hoàng Thị Bích Thảo  -380462-K38-3804-1,800,000-05/05/2017</t>
  </si>
  <si>
    <t>Vũ Thị Thùy Tiên-402734-K40-4027-4,000,000-05/05/2017</t>
  </si>
  <si>
    <t>Phạm Thị Thúy Ngân-402728-K40-4027-4,000,000-05/05/2017</t>
  </si>
  <si>
    <t>Phan Thị Bằng  -391322-K39-3913-3,800,000-05/05/2017</t>
  </si>
  <si>
    <t>Triệu Thị Diễn  -392808-K39-3928-3,000,000-05/05/2017</t>
  </si>
  <si>
    <t>Lê Thị Thảo  -381030-K38-3810-5,000,000-05/05/2017</t>
  </si>
  <si>
    <t>Phạm Thị Mỹ Hà  -381149-K38-3811-400,000-05/05/2017</t>
  </si>
  <si>
    <t>Trần Minh Quang-400261-K40-4002-3,400,000-05/05/2017</t>
  </si>
  <si>
    <t>Nguyễn Thị Tình-402256-K40-4022-4,000,000-05/05/2017</t>
  </si>
  <si>
    <t>NOP HOC PHI HOC KI II NAM HOC 2016_2017 NGANH NGON NGU ANH. SINH VIEN VU MINH NGOC. MSSV: 404060</t>
  </si>
  <si>
    <t>Bùi Vân Anh  -382633-K38-3826-2,000,000-05/05/2017</t>
  </si>
  <si>
    <t xml:space="preserve">LE THI HAU  -MSSV 391105 NOP TIEN HOC PHI KY II </t>
  </si>
  <si>
    <t>DINH XUAN ANH MSSV 382807 NOP HOC PHI HOC KY II (2016-2017) -K38-3828-2,000,000-05/05/2017</t>
  </si>
  <si>
    <t>Lê Thị Thu Hà  -391232-K39-3912-4,200,000-05/05/2017</t>
  </si>
  <si>
    <t>Phùng Thị Quỳnh Trang-403432-K40-4034-3,000,000-05/05/2017</t>
  </si>
  <si>
    <t>Đỗ Thị Bình  -382832-K38-3828-2,000,000-05/05/2017</t>
  </si>
  <si>
    <t>Bùi Tuyết Ngọc  -390820-K39-3908-3,800,000-05/05/2017</t>
  </si>
  <si>
    <t>Dư Minh Tiến  -361663-K36-3616-5,600,000-05/05/2017</t>
  </si>
  <si>
    <t>Lò Thị Tuyết  -391018-K39-3910-1,200,000-05/05/2017</t>
  </si>
  <si>
    <t>Nguyễn Thùy Linh  -391033-K39-3910-4,000,000-05/05/2017</t>
  </si>
  <si>
    <t>Trần Thị Thu Giang  -391539-K39-3915-3,800,000-05/05/2017</t>
  </si>
  <si>
    <t>PHAM THI MAI HUONG MSSV 391560 NOP HOC PHI KI II (2016-2017) -K39-3915-3,800,000-05/05/2017</t>
  </si>
  <si>
    <t>Phạm Thị Ngọc ánh-402816-K40-4028-4,000,000-05/05/2017</t>
  </si>
  <si>
    <t>Trần Thăng Long-402813-K40-4028-3,000,000-05/05/2017</t>
  </si>
  <si>
    <t>LE THI HUYEN TRANG  -MSSV 393010-NOP HOC PHI HOC KI II (2016-2017)</t>
  </si>
  <si>
    <t>Hà Diệu Linh  -391510-K39-3915-3,800,000-05/05/2017</t>
  </si>
  <si>
    <t>Nông Văn Cương  -391509-K39-3915-4,000,000-05/05/2017</t>
  </si>
  <si>
    <t>Nguyễn Văn Tuyến-401703-K40-4017-3,800,000-05/05/2017</t>
  </si>
  <si>
    <t>NOP HOC PHI KI II NAM HOC 2016_2017 SINH VIEN NGANH NGON NGU ANH. HO TEN: VU HO DIEU LINH MSSV: 404031</t>
  </si>
  <si>
    <t>Bùi Văn Hảo-402766-K40-4027-3,800,000-05/05/2017</t>
  </si>
  <si>
    <t>Nguyễn Thùy Linh-400830-K40-4008-3,600,000-05/05/2017</t>
  </si>
  <si>
    <t>Trần Phương Hà  -392132-K39-3921-3,800,000-05/05/2017</t>
  </si>
  <si>
    <t>Dương Thị Thư-403137-K40-4031-2,400,000-05/05/2017</t>
  </si>
  <si>
    <t>Cà Thị Quyên-402748-K40-4027-3,400,000-05/05/2017</t>
  </si>
  <si>
    <t>Nguyễn Linh Chi  -391658-K39-3916-3,800,000-05/05/2017</t>
  </si>
  <si>
    <t>Nguyễn Nhật Lệ-400757-K40-4007-4,000,000-05/05/2017</t>
  </si>
  <si>
    <t>Nguyễn Ngọc ánh-402315-K40-4023-4,000,000-05/05/2017</t>
  </si>
  <si>
    <t>Hà Vi Loan  -392230-K39-3922-3,800,000-05/05/2017</t>
  </si>
  <si>
    <t>DUONG TRUC QUYNH   MSV: 392926-K39B. NOP HOC PHI LOP CHAT LUONG CAO</t>
  </si>
  <si>
    <t>Nguyễn Thị Phương Hoa  -391967-K39-3919-3,400,000-05/05/2017</t>
  </si>
  <si>
    <t>Đỗ Nhật ánh  -392067-K39-3920-3,800,000-05/05/2017</t>
  </si>
  <si>
    <t>Nguyễn Duy Tuấn-400352-K40-4003-3,400,000-05/05/2017</t>
  </si>
  <si>
    <t>Lê Thị Đàm Dung  -392465-K39-3924-3,000,000-05/05/2017</t>
  </si>
  <si>
    <t>Nguyễn Quang Linh-400301-K40-4003-3,800,000-05/05/2017</t>
  </si>
  <si>
    <t>Trần Thị Tôn Lữ  -392403-K39-3924-600,000-05/05/2017</t>
  </si>
  <si>
    <t>Nguyễn Thị Như Quỳnh  -392405-K39-3924-3,000,000-05/05/2017</t>
  </si>
  <si>
    <t>Phạm Quốc Huy-400302-K40-4003-3,800,000-05/05/2017</t>
  </si>
  <si>
    <t>Nguyễn Thị Khánh Linh  -392460-K39-3924-3,000,000-05/05/2017</t>
  </si>
  <si>
    <t>Trần Thị Diệu Linh  -392455-K39-3924-3,000,000-05/05/2017</t>
  </si>
  <si>
    <t>Phàng A Chu  -391569-K39-3915-600,000-05/05/2017</t>
  </si>
  <si>
    <t>Hoàng Thị Hoa-402559-K40-4025-3,800,000-05/05/2017</t>
  </si>
  <si>
    <t>Nguyễn Thị Thu Chang-403502-K40-4035-3,200,000-05/05/2017</t>
  </si>
  <si>
    <t>Nguyễn Lan Hương-403230-K40-4032-2,400,000-05/05/2017</t>
  </si>
  <si>
    <t>Phạm Thị Lương  -390535-K39-3905-4,000,000-05/05/2017</t>
  </si>
  <si>
    <t>Vũ Hải Hà-400312-K40-4003-4,000,000-05/05/2017</t>
  </si>
  <si>
    <t>Hoàng Ngọc ánh  -392709-K39-3927-3,000,000-05/05/2017</t>
  </si>
  <si>
    <t>Nguyễn Thị Lan  -381102-K38-3811-2,200,000-05/05/2017</t>
  </si>
  <si>
    <t>Pờ Cố Thơm  -390974-K39-3909-600,000-05/05/2017</t>
  </si>
  <si>
    <t>Lê Thị Nhung  -390731-K39-3907-4,600,000-05/05/2017</t>
  </si>
  <si>
    <t>Bế Ngọc ánh-401119-K40-4011-1,200,000-05/05/2017</t>
  </si>
  <si>
    <t>Hoàng Thu Hoàn-400848-K40-4008-4,000,000-05/05/2017</t>
  </si>
  <si>
    <t>Triệu Thị Thu Hường-400648-K40-4006-4,000,000-05/05/2017</t>
  </si>
  <si>
    <t>Bỳ Thị Vân Anh  -391429-K39-3914-4,000,000-05/05/2017</t>
  </si>
  <si>
    <t>Nguyễn Hồng Nhung  -391426-K39-3914-3,800,000-05/05/2017</t>
  </si>
  <si>
    <t>Trần Phương Thảo  -391282-K39-3912-11,000,000-05/05/2017</t>
  </si>
  <si>
    <t>Phạm Thị ánh  -391962-K39-3919-4,000,000-05/05/2017</t>
  </si>
  <si>
    <t>Nguyễn Thị Thu Hiền  -391958-K39-3919-4,000,000-05/05/2017</t>
  </si>
  <si>
    <t>Trần Thị Hằng  -391253-K39-3912-3,800,000-05/05/2017</t>
  </si>
  <si>
    <t>Nguyễn Đình Quang  -382504-K38-3825-2,000,000-05/05/2017</t>
  </si>
  <si>
    <t>Bùi Thị Huê  -380465-K38-3804-3,400,000-05/05/2017</t>
  </si>
  <si>
    <t>Nguyễn Thị Anh-402759-K40-4027-3,600,000-05/05/2017</t>
  </si>
  <si>
    <t>Nguyễn Thị Khánh Linh-402765-K40-4027-4,000,000-05/05/2017</t>
  </si>
  <si>
    <t>Phạm Thị Chinh  -382339-K38-3823-2,000,000-05/05/2017</t>
  </si>
  <si>
    <t>Lê Thị Xuân-402771-K40-4027-3,400,000-05/05/2017</t>
  </si>
  <si>
    <t>HA THI QUYEN MSSV 382821 NOP TIEN HOC PHI HOC KI II NAM HOC 2016-2017</t>
  </si>
  <si>
    <t>Sùng Thị Hồng--K39-391573-600,000-05/05/2017</t>
  </si>
  <si>
    <t>Đinh Thu Thảo-403035-K40-4030-15,900,000-05/05/2017</t>
  </si>
  <si>
    <t>Nguyễn Thị Thu Hồng  -391251-K39-3912-4,000,000-05/05/2017</t>
  </si>
  <si>
    <t>Bùi Minh Hằng  -392143-K39-3921-4,000,000-05/05/2017</t>
  </si>
  <si>
    <t>Tống Thị Mai-400660-K40-4006-3,800,000-05/05/2017</t>
  </si>
  <si>
    <t>BUI THI HOA MSSV 391847 NOP HOC PHI HOC KI II (2016-2017) -K39-3918-3,800,000-05/05/2017</t>
  </si>
  <si>
    <t>Quan Thủy Ngân-400653-K40-4006-4,000,000-05/05/2017</t>
  </si>
  <si>
    <t>DINH NGO TO UYEN MSSV 403410 NOP HOC PHI HOC KY II (2016-2017) -K40-4034-2,400,000-05/05/2017</t>
  </si>
  <si>
    <t>LE THI HUONG MSSV 403149 NOP HOC PHI HOC KY II (2016-2017)  -K40-4031-2,400,000-05/05/2017</t>
  </si>
  <si>
    <t>NGUYEN THU HA MSSV 391011 NOP HOC PHI HOC KY II (2016-2017)  -K39-3910-3,400,000-05/05/2017</t>
  </si>
  <si>
    <t>NGUYEN THU PHUONG -MSSV 402845- NOP HOC PHI HOC KY I (2016-2017)</t>
  </si>
  <si>
    <t>NGUYEN NHAT LE MSSV 382801 NOP HOC PHI HOC KY II (2016-2017) -K38-3828-2,000,000-05/05/2017</t>
  </si>
  <si>
    <t>NHU KIM TRANG -MSSV 403444-NOP HOC PHI KY II (2016-2017)</t>
  </si>
  <si>
    <t>Nguyễn Mỹ Linh  -392447-K39-3924-3,000,000-05/05/2017</t>
  </si>
  <si>
    <t>Nguyễn Thị Ngọc Hảo  -391554-K39-3915-4,000,000-05/05/2017</t>
  </si>
  <si>
    <t>VI THI THU MSV 401470 NOP TIEN HOC PHI HK II NAM 2016_2017</t>
  </si>
  <si>
    <t>LY THI THU HA MSV 401469 NOP TIEN HOC PHI HK II NAM 2016_2017</t>
  </si>
  <si>
    <t>NGUYEN VAN TUNG -MSSV 401161 NOP HOC PHI KI II (2016-2017)</t>
  </si>
  <si>
    <t>LE THI GIANG -MSSV 401137-NOP HOC PHI KY II (2016-2017)</t>
  </si>
  <si>
    <t>NGUYEN KHANH LINH MSV 403068  NT HOC PHI KI 2 NAM 2016-2017 ST 15,300,000- 05/05/2017</t>
  </si>
  <si>
    <t>Nguyễn Thị Dung Hạnh  -380258-K38-3802-4,000,000-05/05/2017</t>
  </si>
  <si>
    <t>Đinh Thị Thu Giang-403007-K40-4030-15,300,000-05/05/2017</t>
  </si>
  <si>
    <t>Lê Thị Hiền-401945-K40-4019-4,000,000-05/05/2017 DONG TIEN HOC PHI KY II NAM 2016-2017</t>
  </si>
  <si>
    <t>Nguyễn Thị Anh-400508-K40-4005-4,000,000-05/05/2017 NOP HOC PHI HOC KY II NAM 2016-2017</t>
  </si>
  <si>
    <t>Nguyễn Dương Thùy  -391753-K39-3917-3,800,000-05/05/2017, NOP HOC PHI KY 2</t>
  </si>
  <si>
    <t>Phạm Thị ánh-401745-K40-4017-4,000,000-05/05/2017 DONG HOC PHI HOC KY II NAM 2016-2017</t>
  </si>
  <si>
    <t>Hoàng Vũ Anh Thư  -392410-K39-3924-3,000,000-06/05/2017</t>
  </si>
  <si>
    <t>Lê Sỹ Cường-401646-K40-4016-4,000,000-06/05/2017</t>
  </si>
  <si>
    <t>Hoàng Hồng Hạnh-401862-K40-4018-4,000,000-06/05/2017</t>
  </si>
  <si>
    <t>NGUYEN THI KHANH LINH -MSSV 403560-NOP HOC PHI KI II (2016-2017)</t>
  </si>
  <si>
    <t>Nguyễn Thị Thanh Nga  -380426-K38-3804-1,000,000-05/05/2017</t>
  </si>
  <si>
    <t>Trần Lý Thạch Thảo  -391165-K39-3911-3,400,000-05/05/2017</t>
  </si>
  <si>
    <t>Trịnh Hoài Phương  -391202-K39-3912-1,020,000-05/05/2017</t>
  </si>
  <si>
    <t>Nguyễn Thị Kim Liên  -381505-K38-3815-400,000-05/05/2017</t>
  </si>
  <si>
    <t>Trần Hải Đăng-401630-K40-4016-4,400,000-05/05/2017</t>
  </si>
  <si>
    <t>Nguyễn Thị Hải Anh-403463-K40-4034-2,400,000-05/05/2017</t>
  </si>
  <si>
    <t>Vũ Thị Phương Thuý-403617-K40-4036-2,400,000-05/05/2017</t>
  </si>
  <si>
    <t>Vương Thị Minh Hoà-402607-K40-4026-4,000,000-05/05/2017</t>
  </si>
  <si>
    <t>Nguyễn Thị Diệp  -392432-K39-3924-3,000,000-05/05/2017</t>
  </si>
  <si>
    <t>Trần Linh Trang  -392013-K39-3920-4,000,000-05/05/2017</t>
  </si>
  <si>
    <t>Trần Thị Bích Phượng  -391632-K39-3916-3,800,000-05/05/2017</t>
  </si>
  <si>
    <t>Tô Minh Đạt  -391809-K39-3918-3,800,000-05/05/2017</t>
  </si>
  <si>
    <t>Trần Thị Tuyết Nương  -391635-K39-3916-4,200,000-05/05/2017</t>
  </si>
  <si>
    <t>Đinh Ngọc ánh-400427-K40-4004-3,800,000-05/05/2017</t>
  </si>
  <si>
    <t>Phạm Thị Thanh Vân-400313-K40-4003-4,000,000-05/05/2017</t>
  </si>
  <si>
    <t>Phan Thị Mai  -391046-K39-3910-4,200,000-05/05/2017</t>
  </si>
  <si>
    <t>Đinh Thị Lan Anh-403170-K40-4031-2,400,000-05/05/2017</t>
  </si>
  <si>
    <t>Nguyễn Thị Thu Thảo-401537-K40-4015-4,000,000-05/05/2017</t>
  </si>
  <si>
    <t>Chu Thị Thanh Hiền  -391545-K39-3915-3,800,000-05/05/2017</t>
  </si>
  <si>
    <t>VU THI THUY TRANG MSSV 392451  NOP HOC PHI KI II (2016-2017) -K39-3924-3,000,000-05/05/2017</t>
  </si>
  <si>
    <t>Nguyễn Đức Thành-401955-K40-4019-3,400,000-05/05/2017</t>
  </si>
  <si>
    <t>NGUYEN MINH PHUONG MSSV 392442 NOP HOC PHI HOC KY II (2016-2017) -K39-3924-3,000,000-05/05/2017</t>
  </si>
  <si>
    <t>Phạm Thị Lan Hương-402736-K40-4027-3,800,000-05/05/2017</t>
  </si>
  <si>
    <t>NGUYEN QUYNH CHAU MSSV 392532 NOP HOC PHI HOC KY II (2016-2017) -K39-3925-3,000,000-05/05/2017</t>
  </si>
  <si>
    <t>Phạm Thị Huyền  -390254-K39-3902-3,600,000-05/05/2017</t>
  </si>
  <si>
    <t>Bàn Hồng Hạnh  -381804-K38-3818-2,000,000-05/05/2017</t>
  </si>
  <si>
    <t>Hà Thúy Lan  -380704-K38-3807-1,200,000-05/05/2017</t>
  </si>
  <si>
    <t>HO TEN: HOANG THI THUY DUONG MA SV: 403409</t>
  </si>
  <si>
    <t>Vũ Thùy Trang-403405-K40-4034-3,000,000-05/05/2017</t>
  </si>
  <si>
    <t>Trần Thị Vân  -391022-K39-3910-3,600,000-05/05/2017</t>
  </si>
  <si>
    <t>NGO KIEU TRANG-390159-K39-3901-3,800,000-06/05/2017</t>
  </si>
  <si>
    <t>Chu ánh Ngọc  -382356-K38-3823-5,000,000-06/05/2017</t>
  </si>
  <si>
    <t>Hoàng Thị Thanh Mai  -390901-K39-3909-3,800,000-05/05/2017</t>
  </si>
  <si>
    <t>Lê Thị Hoa  -381811-K38-3818-800,000-06/05/2017</t>
  </si>
  <si>
    <t>Trương Thị Thu Hà  -382410-K38-3824-2,000,000-06/05/2017</t>
  </si>
  <si>
    <t>Nguyễn Thị Bích Ngọc  -382309-K38-3823-2,000,000-05/05/2017</t>
  </si>
  <si>
    <t>Lưu Quỳnh Mai  -391745-K39-3917-4,000,000-05/05/2017</t>
  </si>
  <si>
    <t>Lê Thị Huyền  -391733-K39-3917-3,800,000-05/05/2017</t>
  </si>
  <si>
    <t>NGUYEN THI NHAN -MSSV 401951 NOP HOC PHI HOC KI II (2016-2017)</t>
  </si>
  <si>
    <t>Nhan Thị Hoài  -380816-K38-3808-1,760,000-05/05/2017</t>
  </si>
  <si>
    <t>VUONG TIN - MSSV 401347-NOP HOC PHI HOC KY I (2016-2017)</t>
  </si>
  <si>
    <t>Lê Thị Bích Phượng  -382341-K38-3823-2,000,000-05/05/2017</t>
  </si>
  <si>
    <t>Triệu Thùy Linh-401755-K40-4017-1,800,000-05/05/2017</t>
  </si>
  <si>
    <t>PHU THI HOA PHUONG -MSSV 392247-NOP HOC PHI KI II (2016-2017)</t>
  </si>
  <si>
    <t>BUI THI PHUONG THUY  -MSSV 382614-NOP HOC PHI KI II (2016-2017)</t>
  </si>
  <si>
    <t>Nguyễn Thị Minh Nguyệt-400510-K40-4005-3,800,000-05/05/2017</t>
  </si>
  <si>
    <t>Nguyễn Tường Vi-400512-K40-4005-3,400,000-05/05/2017</t>
  </si>
  <si>
    <t>TRAN LAN HUONG - MSSV 401555-NOP HOC PHI KI II (2016-2017)</t>
  </si>
  <si>
    <t>Hoàng Thị Đan Phương-402772-K40-4027-3,800,000-05/05/2017</t>
  </si>
  <si>
    <t>PHAM THI HONG HANH MSSV 390629 NOP HOC PHI HOC KY II (2016-2017) -K39-3906-3,800,000-05/05/2017</t>
  </si>
  <si>
    <t>NGUYEN THI DIU -MSSV 401503-NOP HOC PHI KI II  NAM (2016-2017)</t>
  </si>
  <si>
    <t>TRAN THI DUNG MSSV 390649 NOP HOC PHI KI II (2016-2017) -K39-3906-3,800,000-05/05/2017</t>
  </si>
  <si>
    <t>Vũ Thị Hải Yến-401614-K40-4016-4,000,000-05/05/2017</t>
  </si>
  <si>
    <t>Trịnh Thùy Dương  -392073-K39-3920-3,800,000-05/05/2017</t>
  </si>
  <si>
    <t>Vũ Thị Thúy Nga-401110-K40-4011-3,800,000-05/05/2017</t>
  </si>
  <si>
    <t>Nguyễn Thị ánh  -391625-K39-3916-4,000,000-05/05/2017</t>
  </si>
  <si>
    <t>Xa Diệu Linh  -391216-K39-3912-3,800,000-05/05/2017</t>
  </si>
  <si>
    <t>Nguyễn Ngọc ánh  -391214-K39-3912-4,000,000-05/05/2017</t>
  </si>
  <si>
    <t>Vy Thị Kiều Diễm  -391407-K39-3914-3,800,000-05/05/2017</t>
  </si>
  <si>
    <t>Đỗ Thị Thu  -390251-K39-3902-3,400,000-05/05/2017</t>
  </si>
  <si>
    <t>NGUYEN THI HUYEN TRANG MSSV 382756 NOP HOC PHI KI II (2016-2017) -K38-3827-2,400,000-05/05/2017</t>
  </si>
  <si>
    <t>TRIEU THI KIM DUNG MSSV 401061 NOP HOC PHI HOC KY II (2016-2017) -K40-4010-3,600,000-05/05/2017</t>
  </si>
  <si>
    <t>Phạm Trà Giang-402633-K40-4026-4,000,000-05/05/2017</t>
  </si>
  <si>
    <t>TRAN THI MY MSSV 403211 NOP HOC PHI HOC KY II (2016-2017) -K40-4032-2,400,000-05/05/2017</t>
  </si>
  <si>
    <t>Phạm Thị Linh-400663-K40-4006-3,800,000-05/05/2017</t>
  </si>
  <si>
    <t>HOANG QUOC ANH MSSV 403207 NOP HOC PHI HOC KY II (2016-2017) -K40-4032-2,400,000-05/05/2017</t>
  </si>
  <si>
    <t>Nguyễn Thị Hường  -391328-K39-3913-5,400,000-05/05/2017</t>
  </si>
  <si>
    <t>Nguyễn Phương Linh  -390315-K39-3903-3,600,000-05/05/2017</t>
  </si>
  <si>
    <t>Đặng Tuấn Anh  -390872-K39-3908-4,000,000-05/05/2017</t>
  </si>
  <si>
    <t>Lữ Thị Lan  -390806-K39-3908-1,020,000-05/05/2017</t>
  </si>
  <si>
    <t>Phạm Thu Hảo-402452-K40-4024-4,000,000-05/05/2017</t>
  </si>
  <si>
    <t>DINH THUY LINH MSSV 402351- NOP HOC PHI KI II ( 2016-2017) K40-4023-3,800,000-05/05/2017</t>
  </si>
  <si>
    <t>Đinh Thị Hồng Thanh  -382502-K38-3825-2,000,000-06/05/2017</t>
  </si>
  <si>
    <t>Hoàng Văn Hưng-401670-K40-4016-8,000,000-06/05/2017</t>
  </si>
  <si>
    <t>Phí Nguyễn Phương Linh-402216-K40-4022-4,000,000- NOP TIEN HOC PHI HOC KY 2 NAM 2016-2017</t>
  </si>
  <si>
    <t>MAI QUANG HUY MSSV 381333 NOP HOC PHI KI II (2016-2017) -K38-3813-1,400,000-05/05/2017</t>
  </si>
  <si>
    <t>Trần Huyền Anh-404009-K40-4040-6,400,000-05/05/2017</t>
  </si>
  <si>
    <t>Nông Thị Huyền  -390611-K39-3906-3,800,000-05/05/2017</t>
  </si>
  <si>
    <t>Trần Cao ánh Dương-403742-K40-4037-4,000,000-05/05/2017</t>
  </si>
  <si>
    <t>Lã Thị Thanh-400564-K40-4005-4,000,000-05/05/2017</t>
  </si>
  <si>
    <t>Vũ Thị Xuân-402329-K40-4023-3,600,000-05/05/2017</t>
  </si>
  <si>
    <t>Nguyễn Thị Phượng-403158-K40-4031-2,400,000-05/05/2017</t>
  </si>
  <si>
    <t>TRAN THI MAI MSSV 403219 NOP HOC PHI KI II (2016-2017) -K40-4032-2,400,000-05/05/2017</t>
  </si>
  <si>
    <t>Hoàng Thị Trà My-403645-K40-4036-2,400,000-05/05/2017</t>
  </si>
  <si>
    <t>Nguyễn Thị Phương Anh-402210-K40-4022-3,800,000-05/05/2017</t>
  </si>
  <si>
    <t>Vũ Hải Anh-401446-K40-4014-4,000,000-05/05/2017</t>
  </si>
  <si>
    <t>Nguyễn Thị Xuân  -392128-K39-3921-4,000,000-05/05/2017</t>
  </si>
  <si>
    <t>Ma Thị Phượng  -391872-K39-3918-4,400,000-05/05/2017</t>
  </si>
  <si>
    <t>Nguyễn Thị Như Quỳnh-401034-K40-4010-3,600,000-05/05/2017</t>
  </si>
  <si>
    <t>Nguyễn Bảo Linh-404040-K40-4040-6,400,000-06/05/2017</t>
  </si>
  <si>
    <t>Nguyễn Đỗ Quyên-403946-K40-4039-6,400,000-06/05/2017</t>
  </si>
  <si>
    <t>Hoàng Ngọc ánh  -382251-K38-3822-2,000,000-06/05/2017</t>
  </si>
  <si>
    <t>TRAN THANH TUNG MSSV 402013-NOP HOC PHI KI II (2016-2017)</t>
  </si>
  <si>
    <t>Nguyễn Thị Hiền-401162-K40-4011-3,400,000-06/05/2017</t>
  </si>
  <si>
    <t>Vũ Văn Phúc  -381268-K38-3812-4,000,000-06/05/2017</t>
  </si>
  <si>
    <t>Hà Thu Thảo  -391358-K39-3913-3,800,000-06/05/2017</t>
  </si>
  <si>
    <t>Vũ Hà Quỳnh-401027-K40-4010-4,000,000-05/05/2017</t>
  </si>
  <si>
    <t>TRAN THI THO -MSSV 401021-K40-4010-2,800,000-05/05/2017- NOP HOC PHI HOC KI II (2016-2017)</t>
  </si>
  <si>
    <t>HA THI PHUONG LY MSSV 382810 NOP HOC PHI HOC KY II (2016-2017)  -K38-3828-2,000,000-05/05/2017</t>
  </si>
  <si>
    <t>DINH PHUONG THAO -MSSV 400806- NOP HOC PHI HOC KY II (2016-2017)</t>
  </si>
  <si>
    <t>NGUYEN THI QUYNH CHAM -MSSV 390329-NOP HOC PHI HOC KY II (2017-2018)</t>
  </si>
  <si>
    <t>THAN THI THAO MSSV 382811 NOP HOC PHI HOC KY II (2016-2017) K38-3828-2,800,000-05/05/2017</t>
  </si>
  <si>
    <t>NGUYEN HOANG LINH DUNG -MSSV 392533- NOP HOC PHI KY II (2016-2017)</t>
  </si>
  <si>
    <t>Chu Yến Nhi  -391409-K39-3914-4,400,000-05/05/2017</t>
  </si>
  <si>
    <t>Lục Thị Nhình-402372-K40-4023-1,200,000-05/05/2017</t>
  </si>
  <si>
    <t>Tường Thị Kiều Chinh  -381602-K38-3816-800,000-05/05/2017</t>
  </si>
  <si>
    <t>Nguyễn Thị Hương Giang-403164-K40-4031-2,400,000-05/05/2017</t>
  </si>
  <si>
    <t>Trịnh Thị Trâm Anh-401532-K40-4015-3,800,000-05/05/2017</t>
  </si>
  <si>
    <t>Lê Thị Hà-401757-K40-4017-3,000,000-05/05/2017</t>
  </si>
  <si>
    <t>Đỗ Thế Vương-400207-K40-4002-3,800,000-05/05/2017</t>
  </si>
  <si>
    <t>Hoàng Thị Chiên-401752-K40-4017-4,000,000-05/05/2017</t>
  </si>
  <si>
    <t>Nông Lê Minh Tâm-402869-K40-4028-4,000,000-05/05/2017</t>
  </si>
  <si>
    <t>Đỗ Phương Thảo  -382222-K38-3822-2,000,000-05/05/2017</t>
  </si>
  <si>
    <t>Nguyễn Thị Hải Linh-402860-K40-4028-3,800,000-05/05/2017</t>
  </si>
  <si>
    <t>Hoàng Thị Lành-401256-K40-4012-1,200,000-05/05/2017 HOANG THI LANH MA SINH VIEN 401256 NOP HOC PHI KY 2 NAM HOC 2016-2017</t>
  </si>
  <si>
    <t>NOP TIEN HOC PHI MSV 401252-NC:TRAN THI THU - Nguoi chuyen:</t>
  </si>
  <si>
    <t>Phùng Thị Minh Huệ nộp tiền học phí kỳ 2 năm học 2016 - 2017 cho sinh viên Hoàng Thu Hương mã sinh viên 400823 - KH nhận tại CN đông đô-NC:Phùng Thị Minh Huệ - Nguoi chuyen:</t>
  </si>
  <si>
    <t>NOP HOC PHI KY 2 CHO NGUYEN HAI ANH, MA SO SINH VIEN 403258-LUAT KINH TE KHOA 40-NC:LY KIM OANH - Nguoi chuyen:</t>
  </si>
  <si>
    <t>Pham Tran Phuong Thao MSV 403843-NC:DINH THIEN PHUOC - Nguoi chuyen:</t>
  </si>
  <si>
    <t>Nop hoc phi ki 2 Nguyen Thi PhuongThao Mssv 401308-NC:NGUYEN THI PHUONG THAO - Nguoi chuyen:</t>
  </si>
  <si>
    <t>NOP HOC PHI CHO SV TRINH THI NGOC TRAM MA SV 393124</t>
  </si>
  <si>
    <t>TC:VNCN61141.Nguyen Thi Thanh Tam _ MSSV : 392159                  Nop hoc phi ki II (2016_2017)-NC:DO SON TUNG - Nguoi chuyen:</t>
  </si>
  <si>
    <t>Họ tên sinh viên: Nguyễn Huy Sơn. MSSV 401408 nộp tiền học phí kỳ II năm học 2016-2017-NC:Nguyễn Huy Sơn - Nguoi chuyen:</t>
  </si>
  <si>
    <t>NGUYEN THI HUONG MA SINH VIEN NCS20B008 NOP HOC PHI 2016 2017-NC:NGUYEN THI THOA - Nguoi chuyen:</t>
  </si>
  <si>
    <t>BCIB:FT1712501454:NGUYEN ANH NGOC MSSV 390662 NOP HOC PHI KY II 2016-2017-NC:NGUYEN ANH NGOC - Nguoi chuyen:</t>
  </si>
  <si>
    <t>CT HOC PHI CHO HA KIEU MY, MA SV400868-NC:HOANG THU HA - Nguoi chuyen:</t>
  </si>
  <si>
    <t>NOP HOC PHI NAM HOC 2016-2017 CUA HOC VIEN: TRAN TRI DUNG , MSSV: NCS19014, LOP NGHIEN CUU SINH KHOA 19-NC:LA THI HIEN - Nguoi chuyen:</t>
  </si>
  <si>
    <t>NOP TIEN HOC : TRAN LETHU TRANG - MSSV :390846-NC:Lê Thị Tho - Nguoi chuyen:</t>
  </si>
  <si>
    <t>NOP TIEN HOC : DAO THI LIEN - MSSV : 390453-NC:Nguyễn Thị Hương - Nguoi chuyen:</t>
  </si>
  <si>
    <t>Nông Lan Thương CT học phí kỳ II mã sinh viên 403514-NC:Nông Lan Thương - Nguoi chuyen:</t>
  </si>
  <si>
    <t>TC:VNCN68272.Doan thi hai Yen NCSK20 nop hoc phi 2016-2017. Ma so hoc vien: NCS20A013-NC:NGUYEN TAT DAI - Nguoi chuyen:</t>
  </si>
  <si>
    <t>Chuyển tiền học phí học kỳ II - Học sinh: Trần Thị Mỹ Nhân, MSSV: 392862-NC:Trần Thị Mỹ Nhân - Nguoi chuyen:</t>
  </si>
  <si>
    <t>NGUYEN THI THUY LINH MSSV :381346 NOP TIEN HP KY 2 NAM 2017-NC:NGUYEN THI THUY LINH - Nguoi chuyen:</t>
  </si>
  <si>
    <t>NOP TIEN HOC PHI CHO SV NGUYEN THI GIANG . MSSV 393 007-NC:NGUYEN THI MY - Nguoi chuyen:</t>
  </si>
  <si>
    <t>NGUYEN THUY QUYNH-MSSV: 400836- NOP TIEN HOC PHI</t>
  </si>
  <si>
    <t>TC:VNCN72114.VU HA PHAN - MSSV : 390265-NC:VU VAN LONG - Nguoi chuyen:</t>
  </si>
  <si>
    <t>PHAM THI THU TRA MSV: 401715 LOP 4017 KHOA 40 - NOP HOC PHI KY 2 NAM 2016-2017-NC:BACH THI HAI YEN - Nguoi chuyen:</t>
  </si>
  <si>
    <t>(CKRmNo: 110217050587826)Nop hoc phi ky II nam 2016-2017- Hoang Thi Hay MSSV 403563  (NHH: LIENVIETPOSTBANK DONG DO-)-NC:HOANG THI LUONG - Nguoi chuyen:</t>
  </si>
  <si>
    <t>Nop tien hoc ky II 2016 2017 cua Vu Hoang Minh  MSSV 403021  Lop 4030A-NC:NGUYEN DIEU ANH - Nguoi chuyen:</t>
  </si>
  <si>
    <t>nop hoc phi hoc ki 2 nam hoc 2016 - 2017 cho sv nguyen thi hoai thuong ma so sv 392748-NC:lê hoài anh - Nguoi chuyen:</t>
  </si>
  <si>
    <t>121 NGUYEN THI QUYNH TRANG MSV 403106 CHUYEN TIEN HOC PHI-NC:NGHIA DAN - Nguoi chuyen:</t>
  </si>
  <si>
    <t>BUI MY LINH- MA SV 390518- LOP 3905 KHOA 39 NOP HOC PHI-NC:BUI MY LINH - Nguoi chuyen:</t>
  </si>
  <si>
    <t>NGUYEN HA LINH MSSV 404039NOP TIEN HOC-NC:NGUYEN THI THU HA - Nguoi chuyen:</t>
  </si>
  <si>
    <t>NOP TIEN HOC PHI KY 2 . HO TEN: BUI THI MY NGOC- MSSV: 382560-NC:BUI XUAN HOI - Nguoi chuyen:</t>
  </si>
  <si>
    <t>BUI THI HUONG NOP TIEN HOC PHI KI 2 NAM HOC  2016 -2017 CHO VU  DIEU HOAN ,MA SV 401536-NC:BUI THI HUONG - Nguoi chuyen:</t>
  </si>
  <si>
    <t>NONG THI THAO NHI . MSSV: 401369-NC:DAM THI THUY - Nguoi chuyen:</t>
  </si>
  <si>
    <t>HA LE THU NOP HOC PHI MA SO SINH VIEN 381514-NC:HA LE THU - Nguoi chuyen:</t>
  </si>
  <si>
    <t>NCS TRAN THI QUYEN MSHV NCS 21A021NOP HOC PHI NCS NAM HOC 2016 2017-NC:TRAN THI QUYEN - Nguoi chuyen:</t>
  </si>
  <si>
    <t>Tien hoc phi Ngo Xuan Thinh 392922-NC:NGO XUAN HUNG - Nguoi chuyen:</t>
  </si>
  <si>
    <t>LE PHUNG THUY DUONG MSSV: 400759-NC:LE PHUNG THUY DUONG - Nguoi chuyen:</t>
  </si>
  <si>
    <t>VO VAN BAC MS SV 401017-DT 01655868429 NOP TIEN HOC PHI KY 2-NC:LE THI HUONG - Nguoi chuyen:</t>
  </si>
  <si>
    <t>NOP HOC PHI MA 400760- CT DI NH TMCP LIEN VIET CN DONG DO HNOI; ST 3.800.000D-NC:TRAN HUONG GIANG - Nguoi chuyen:</t>
  </si>
  <si>
    <t>HOANG THANH MAI -MSSV:382666 NOP TIEN HP KY 2/2016-2017-NC:HOANG THANH MAI - Nguoi chuyen:</t>
  </si>
  <si>
    <t>Nộp tiền học phí- Tên sinh viên: Nguyễn Thị Thu Hằng - mã số sinh viên: 390952-CLC-39a-NC:Nguyễn Thị Minh Phương - Nguoi chuyen:</t>
  </si>
  <si>
    <t>NOP TIEN HOC PHI HOC KY II NAM HOC 2016- 2017 CHO BUI THANH TUNG MSV 401146 KHOA 40 TRUONG DH LUAT HA NOI KH NHAN TAI NGAN HANG BUU DIEN LIEN VIET CN DONG DO HA NOI-NC:NGUYEN THI THANH HUONG - Nguoi chuyen:</t>
  </si>
  <si>
    <t>LE THI HANH NOP TIEN HOC PHI CAO HOC K23-MHV CH23NC054-NC:LE THI HANH - Nguoi chuyen:</t>
  </si>
  <si>
    <t>NGUYEN THI THAO NGUYEN MSSV 401444</t>
  </si>
  <si>
    <t>NGUYEN DUC TU - 382556-K38-3825-3.400.000-NOP TIEN HOC PHI</t>
  </si>
  <si>
    <t>Sùng Thị Hồng</t>
  </si>
  <si>
    <t>NCS19.014</t>
  </si>
  <si>
    <t>392158</t>
  </si>
  <si>
    <t xml:space="preserve">Nguyễn Quang Thắng  </t>
  </si>
  <si>
    <t xml:space="preserve">Nguyễn Thanh Hoài  </t>
  </si>
  <si>
    <t xml:space="preserve">Hoàng Thị Quỳnh  </t>
  </si>
  <si>
    <t>Vũ Quang Huy</t>
  </si>
  <si>
    <t xml:space="preserve">Nguyễn Chí Hiếu  </t>
  </si>
  <si>
    <t xml:space="preserve">Đặng Huy Hoàng  </t>
  </si>
  <si>
    <t xml:space="preserve">Khúc Thị Thu  </t>
  </si>
  <si>
    <t xml:space="preserve">Lương Thị Mỹ Huyền  </t>
  </si>
  <si>
    <t xml:space="preserve">Nguyễn Đức Trung  </t>
  </si>
  <si>
    <t>Vi Công Sang</t>
  </si>
  <si>
    <t>Lê Thị Thuỳ Dung</t>
  </si>
  <si>
    <t>Vũ Đình Hưng</t>
  </si>
  <si>
    <t>Hoàng Thị Thanh Ngọc</t>
  </si>
  <si>
    <t xml:space="preserve">Nguyễn Quỳnh Châu  </t>
  </si>
  <si>
    <t xml:space="preserve">Nguyễn Thị Thuỳ Dương  </t>
  </si>
  <si>
    <t xml:space="preserve">Lương Mỹ Linh  </t>
  </si>
  <si>
    <t xml:space="preserve">Bùi Thị Hiền Lương  </t>
  </si>
  <si>
    <t xml:space="preserve">Nguyễn Văn Phương  </t>
  </si>
  <si>
    <t xml:space="preserve">Tao Văn Nọi  </t>
  </si>
  <si>
    <t xml:space="preserve">Đỗ Thị Bích Ngọc  </t>
  </si>
  <si>
    <t>Đào Ngọc Huyền</t>
  </si>
  <si>
    <t xml:space="preserve">Bàn Thị Nhung  </t>
  </si>
  <si>
    <t xml:space="preserve">Phạm Ngọc Nam  </t>
  </si>
  <si>
    <t>Lê Thanh Huyền</t>
  </si>
  <si>
    <t>Hoàng Thị Thanh Xuân</t>
  </si>
  <si>
    <t>Lù Thị Long</t>
  </si>
  <si>
    <t xml:space="preserve">Đào Thị Bích Phượng  </t>
  </si>
  <si>
    <t xml:space="preserve">Hoàng Thị Thu Trang  </t>
  </si>
  <si>
    <t>Vũ Thị Bích Ngọc</t>
  </si>
  <si>
    <t>Hà Anh Thư</t>
  </si>
  <si>
    <t xml:space="preserve">Ngô Thị Khánh Ly  </t>
  </si>
  <si>
    <t xml:space="preserve">Phan Thuỳ Linh  </t>
  </si>
  <si>
    <t>Lê Thị Duyên</t>
  </si>
  <si>
    <t>Đào Thị Thúy</t>
  </si>
  <si>
    <t xml:space="preserve">Bùi Thiên Chi  </t>
  </si>
  <si>
    <t>Đỗ Thị Thoa</t>
  </si>
  <si>
    <t>Nguyễn Thị Thu Hường</t>
  </si>
  <si>
    <t xml:space="preserve">Trần Đại Thịnh  </t>
  </si>
  <si>
    <t>Hoàng Hải Ly</t>
  </si>
  <si>
    <t xml:space="preserve">Nguyễn Thị Hoà  </t>
  </si>
  <si>
    <t>Đàm Thị Thiệp</t>
  </si>
  <si>
    <t>Lưu Thị Quỳnh Hương</t>
  </si>
  <si>
    <t>Trịnh Thị Hương</t>
  </si>
  <si>
    <t>Nguyễn Thị Kim Thoan</t>
  </si>
  <si>
    <t xml:space="preserve">Trần Thị Nga  </t>
  </si>
  <si>
    <t>Hà Quý Đôn</t>
  </si>
  <si>
    <t>Hồ Thị Quỳnh Anh</t>
  </si>
  <si>
    <t>Lê Thị Mỹ Linh</t>
  </si>
  <si>
    <t xml:space="preserve">Phạm Thị Phương Anh  </t>
  </si>
  <si>
    <t xml:space="preserve">Phạm Thị Hường  </t>
  </si>
  <si>
    <t xml:space="preserve">Lý Thị Quyên  </t>
  </si>
  <si>
    <t xml:space="preserve">Ngô Thu Trang  </t>
  </si>
  <si>
    <t xml:space="preserve">Nguyễn Hoàng Bảo Ngân  </t>
  </si>
  <si>
    <t>Đặng Thị Lan Phương</t>
  </si>
  <si>
    <t xml:space="preserve">Phan Thu Trang  </t>
  </si>
  <si>
    <t xml:space="preserve">Nguyễn Diệu My  </t>
  </si>
  <si>
    <t>Lã Hải An</t>
  </si>
  <si>
    <t xml:space="preserve">Trần Thị Tuyết Nhung  </t>
  </si>
  <si>
    <t xml:space="preserve">Nguyễn Bích Ngọc  </t>
  </si>
  <si>
    <t>Phạm Thu Hương</t>
  </si>
  <si>
    <t>Quách Mai Phương</t>
  </si>
  <si>
    <t>Hoàng Thị Hằng</t>
  </si>
  <si>
    <t>Trần Thị Như Phương</t>
  </si>
  <si>
    <t>Trần Quỳnh Dương</t>
  </si>
  <si>
    <t>Bùi Thị Phương Anh</t>
  </si>
  <si>
    <t xml:space="preserve">Nguyễn Hồng Quân  </t>
  </si>
  <si>
    <t xml:space="preserve">Hà Thị Mỹ Hạnh  </t>
  </si>
  <si>
    <t xml:space="preserve">Nguyễn Thị ánh Tuyết  </t>
  </si>
  <si>
    <t xml:space="preserve">Nguyễn Thị Hồng Nhung  </t>
  </si>
  <si>
    <t>Trần Thị Thanh Xuân</t>
  </si>
  <si>
    <t>Nông Thị Son</t>
  </si>
  <si>
    <t xml:space="preserve">Hoàng Thu Hoài  </t>
  </si>
  <si>
    <t xml:space="preserve">Cao Mỹ Huyền  </t>
  </si>
  <si>
    <t>Nguyễn Vân San</t>
  </si>
  <si>
    <t>Trần Thị Hà Phương</t>
  </si>
  <si>
    <t xml:space="preserve">Phạm Phương Thảo  </t>
  </si>
  <si>
    <t>Nguyễn Thị Lan Anh</t>
  </si>
  <si>
    <t xml:space="preserve">Trương Mai Sơn  </t>
  </si>
  <si>
    <t>Nguyễn Thị Tuyết Anh</t>
  </si>
  <si>
    <t>Nguyễn Đức Công</t>
  </si>
  <si>
    <t>Lương Khánh Hà</t>
  </si>
  <si>
    <t>Nguyễn Thị Thu Hiền</t>
  </si>
  <si>
    <t xml:space="preserve">Đàm Thị Lộc  </t>
  </si>
  <si>
    <t xml:space="preserve">Phạm Thị Thu Uyên  </t>
  </si>
  <si>
    <t>Nguyễn Thị Hương Lan</t>
  </si>
  <si>
    <t xml:space="preserve">Trần Thị Mai Hoa  </t>
  </si>
  <si>
    <t>Phan Thị Trúc Linh</t>
  </si>
  <si>
    <t>Đoàn Văn Tiệp</t>
  </si>
  <si>
    <t xml:space="preserve">Nguyễn Khánh Hà  </t>
  </si>
  <si>
    <t xml:space="preserve">Nguyễn Trọng Khôi  </t>
  </si>
  <si>
    <t>Tạ Trần Thu Hiền</t>
  </si>
  <si>
    <t xml:space="preserve">Tô Đỗ Thảo My  </t>
  </si>
  <si>
    <t>Phan Như Quỳnh</t>
  </si>
  <si>
    <t xml:space="preserve">Phan Thị Bảo Anh  </t>
  </si>
  <si>
    <t>Vũ Lê Việt Anh</t>
  </si>
  <si>
    <t xml:space="preserve">Đỗ Thị Hiền  </t>
  </si>
  <si>
    <t xml:space="preserve">Đào Phương Hiền  </t>
  </si>
  <si>
    <t xml:space="preserve">Nguyễn Thanh Tùng  </t>
  </si>
  <si>
    <t xml:space="preserve">Hoàng Thuỳ Linh  </t>
  </si>
  <si>
    <t xml:space="preserve">Trương Hùng An  </t>
  </si>
  <si>
    <t xml:space="preserve">Trần Mai Hương  </t>
  </si>
  <si>
    <t>Nguyễn Minh Huyền</t>
  </si>
  <si>
    <t xml:space="preserve">Trần Thị Bích An  </t>
  </si>
  <si>
    <t xml:space="preserve">Hoàng Huyền Trang  </t>
  </si>
  <si>
    <t>Nông Thị Quyên</t>
  </si>
  <si>
    <t xml:space="preserve">Nguyễn Thị Tố Minh  </t>
  </si>
  <si>
    <t xml:space="preserve">Nguyễn Bùi Quỳnh Anh  </t>
  </si>
  <si>
    <t xml:space="preserve">Nguyễn Thị Duyên  </t>
  </si>
  <si>
    <t xml:space="preserve">Ngô Lê Phương  </t>
  </si>
  <si>
    <t xml:space="preserve">Nguyễn Thị Châu  </t>
  </si>
  <si>
    <t>Chu Đức Dũng</t>
  </si>
  <si>
    <t xml:space="preserve">Bùi Thị Diêu  </t>
  </si>
  <si>
    <t>Phan Thị Bảo Khuyên</t>
  </si>
  <si>
    <t xml:space="preserve">Hoàng Mai Linh  </t>
  </si>
  <si>
    <t>Vũ Thu Thảo</t>
  </si>
  <si>
    <t>Đỗ Mai Hương</t>
  </si>
  <si>
    <t>Lương Thị Phương Thảo</t>
  </si>
  <si>
    <t>Vũ Thanh Hương</t>
  </si>
  <si>
    <t>Đỗ Huy Khôi</t>
  </si>
  <si>
    <t xml:space="preserve">Bùi Thị Yến  </t>
  </si>
  <si>
    <t xml:space="preserve">Ngô Thị Mai Thủy  </t>
  </si>
  <si>
    <t xml:space="preserve">Nguyễn Nhật Mai  </t>
  </si>
  <si>
    <t>Cao Mạnh Linh</t>
  </si>
  <si>
    <t xml:space="preserve">Tô Thị Phương Liên  </t>
  </si>
  <si>
    <t xml:space="preserve">Tự Thị Trang  </t>
  </si>
  <si>
    <t>Lê Hồng Thắm</t>
  </si>
  <si>
    <t xml:space="preserve">Văn Ngọc Chinh  </t>
  </si>
  <si>
    <t>Lang Thị Trang</t>
  </si>
  <si>
    <t>Nguyễn Thị Minh</t>
  </si>
  <si>
    <t xml:space="preserve">Đoàn Thị Thuý  </t>
  </si>
  <si>
    <t xml:space="preserve">Hoàng Thị Vy  </t>
  </si>
  <si>
    <t xml:space="preserve">Vũ Thị Thúy  </t>
  </si>
  <si>
    <t xml:space="preserve">Đàm Thị Mười Xoan  </t>
  </si>
  <si>
    <t>Nguyễn Thu Trang</t>
  </si>
  <si>
    <t>Hoàng Thị Loan</t>
  </si>
  <si>
    <t xml:space="preserve">Cao Thị Hồng Liên  </t>
  </si>
  <si>
    <t>Nguyễn Thị Nhung</t>
  </si>
  <si>
    <t xml:space="preserve">Đoàn Thị Lan  </t>
  </si>
  <si>
    <t xml:space="preserve">Nguyễn Văn Long  </t>
  </si>
  <si>
    <t>Chu Thị Quỳnh</t>
  </si>
  <si>
    <t>Lâm Quang An</t>
  </si>
  <si>
    <t xml:space="preserve">Phạm Phương Chi  </t>
  </si>
  <si>
    <t>Lê Gia Thịnh</t>
  </si>
  <si>
    <t xml:space="preserve">Cao Thị Hoài  </t>
  </si>
  <si>
    <t>Trần Thị Trang</t>
  </si>
  <si>
    <t xml:space="preserve">Lô Đức Doan  </t>
  </si>
  <si>
    <t xml:space="preserve">Lê Thị Ngân  </t>
  </si>
  <si>
    <t xml:space="preserve">Vi Thị Thanh Giang  </t>
  </si>
  <si>
    <t xml:space="preserve">Nguyễn Viết Hoàng Sơn  </t>
  </si>
  <si>
    <t xml:space="preserve">Lê Thị Diệu Linh  </t>
  </si>
  <si>
    <t xml:space="preserve">Trịnh Huyền Linh  </t>
  </si>
  <si>
    <t xml:space="preserve">Phạm Thị Thuý  </t>
  </si>
  <si>
    <t xml:space="preserve">Lê Thị Khánh Huyền  </t>
  </si>
  <si>
    <t xml:space="preserve">Đào Văn Lương  </t>
  </si>
  <si>
    <t xml:space="preserve">Nguyễn Thị Ngọc Thành  </t>
  </si>
  <si>
    <t>Trần Ngọc Minh</t>
  </si>
  <si>
    <t>Cao Văn Nguyên</t>
  </si>
  <si>
    <t>Chu Thị Oanh</t>
  </si>
  <si>
    <t>Thái Phương Thảo</t>
  </si>
  <si>
    <t>Bùi Quốc Cường</t>
  </si>
  <si>
    <t xml:space="preserve">Nguyễn Văn Hoàn  </t>
  </si>
  <si>
    <t>Nguyễn Nhật Đức</t>
  </si>
  <si>
    <t xml:space="preserve">Đào Thị Thuỷ Anh  </t>
  </si>
  <si>
    <t xml:space="preserve">Nguyễn Trung Anh  </t>
  </si>
  <si>
    <t>Nguyễn Thanh Quý</t>
  </si>
  <si>
    <t xml:space="preserve">Nguyễn Quỳnh Mỹ  </t>
  </si>
  <si>
    <t>Mai Thị Hải Yến</t>
  </si>
  <si>
    <t xml:space="preserve">Hà Thị Diệu Nhung  </t>
  </si>
  <si>
    <t xml:space="preserve">Hoàng Thị Linh  </t>
  </si>
  <si>
    <t>Bùi Thị Hải Anh</t>
  </si>
  <si>
    <t>Đào Huy Hậu</t>
  </si>
  <si>
    <t xml:space="preserve">Đặng Thu Hà  </t>
  </si>
  <si>
    <t>Phạm Thị Huyền</t>
  </si>
  <si>
    <t>Triệu Thị Lẩy</t>
  </si>
  <si>
    <t>Trần Văn Đức</t>
  </si>
  <si>
    <t xml:space="preserve">Cầm Hoàng Anh  </t>
  </si>
  <si>
    <t xml:space="preserve">Hứa Thị Kim Oanh  </t>
  </si>
  <si>
    <t xml:space="preserve">Mai Diễm Linh  </t>
  </si>
  <si>
    <t xml:space="preserve">Nguyễn Thị Thanh Tha Hiền  </t>
  </si>
  <si>
    <t>An Minh Cường</t>
  </si>
  <si>
    <t xml:space="preserve">Nguyễn Thị Hương Ly  </t>
  </si>
  <si>
    <t>Nguyễn Trọng Hiếu</t>
  </si>
  <si>
    <t>Trần Đình Mạnh</t>
  </si>
  <si>
    <t xml:space="preserve">Mai Thị Hải Vân  </t>
  </si>
  <si>
    <t>Lê Thị Mai Hương</t>
  </si>
  <si>
    <t>Vũ Thị Ngọc Diệp</t>
  </si>
  <si>
    <t>Nguyễn Sỹ Việt</t>
  </si>
  <si>
    <t>Hoàng Thị Phương</t>
  </si>
  <si>
    <t xml:space="preserve">Bùi Quyền Linh  </t>
  </si>
  <si>
    <t xml:space="preserve">Nguyễn Thị Thương  </t>
  </si>
  <si>
    <t xml:space="preserve">Nguyễn Khánh Ly  </t>
  </si>
  <si>
    <t xml:space="preserve">Nguyễn Anh Hiếu  </t>
  </si>
  <si>
    <t>Lê Thị Phương Anh</t>
  </si>
  <si>
    <t xml:space="preserve">Bùi Thị Thanh Huyền  </t>
  </si>
  <si>
    <t>Phan Minh Đức</t>
  </si>
  <si>
    <t xml:space="preserve">Nguyễn Thị Tâm  </t>
  </si>
  <si>
    <t>Ngọ Thị Kim Oanh</t>
  </si>
  <si>
    <t>Bàn Thị Vân</t>
  </si>
  <si>
    <t>Nguyễn Thị Thùy Linh</t>
  </si>
  <si>
    <t>Phạm Thị Oanh</t>
  </si>
  <si>
    <t xml:space="preserve">Nguyễn Hà My  </t>
  </si>
  <si>
    <t>Nguyễn Thị Ngọc An</t>
  </si>
  <si>
    <t xml:space="preserve">Lương Hoàng Yến  </t>
  </si>
  <si>
    <t xml:space="preserve">Lê Thị Trang  </t>
  </si>
  <si>
    <t>Nông Hải Tuấn</t>
  </si>
  <si>
    <t>Bùi Thị Nhung</t>
  </si>
  <si>
    <t xml:space="preserve">Hà Anh Thơ  </t>
  </si>
  <si>
    <t xml:space="preserve">Nguyễn Thị Hoa  </t>
  </si>
  <si>
    <t xml:space="preserve">Đặng Thị Lan Hương  </t>
  </si>
  <si>
    <t>Nguyễn Thị Nhật Linh</t>
  </si>
  <si>
    <t>Nguyễn Thị Huệ</t>
  </si>
  <si>
    <t>Lê Thị Phượng</t>
  </si>
  <si>
    <t xml:space="preserve">Mai Thị Bắc  </t>
  </si>
  <si>
    <t xml:space="preserve">Trương Hải Quyên  </t>
  </si>
  <si>
    <t xml:space="preserve">Nguyễn Chí Trung  </t>
  </si>
  <si>
    <t xml:space="preserve">Ngô Thị Mai  </t>
  </si>
  <si>
    <t>Nguyễn Hoa Quỳnh Hương</t>
  </si>
  <si>
    <t xml:space="preserve">Mai ánh Nguyệt  </t>
  </si>
  <si>
    <t>Nguyễn Thị Ngọc Thúy</t>
  </si>
  <si>
    <t xml:space="preserve">Trần Thị Thùy  </t>
  </si>
  <si>
    <t xml:space="preserve">Hoàng Thị Thu Hường  </t>
  </si>
  <si>
    <t xml:space="preserve">Vũ Thùy Linh  </t>
  </si>
  <si>
    <t xml:space="preserve">Nguyễn Thị Thanh Lam  </t>
  </si>
  <si>
    <t xml:space="preserve">Đoàn Xuân Duy  </t>
  </si>
  <si>
    <t>Lê Văn Linh</t>
  </si>
  <si>
    <t>La Thị Ngọc Châm</t>
  </si>
  <si>
    <t xml:space="preserve">Doãn Thị Thục Anh  </t>
  </si>
  <si>
    <t>Trần Thùy Trang</t>
  </si>
  <si>
    <t>Nguyễn Thị Ngọc Linh</t>
  </si>
  <si>
    <t>Trần Diệu Linh</t>
  </si>
  <si>
    <t>Nguyễn Thị Hằng</t>
  </si>
  <si>
    <t xml:space="preserve">Đào Hồng Thanh  </t>
  </si>
  <si>
    <t>Mai Thị Hằng</t>
  </si>
  <si>
    <t>Đặng Bích Vân</t>
  </si>
  <si>
    <t>Phạm Kiều Oanh</t>
  </si>
  <si>
    <t>Lê Thị Hồng Vi</t>
  </si>
  <si>
    <t xml:space="preserve">Trịnh Thị Hà Phương  </t>
  </si>
  <si>
    <t xml:space="preserve">Đỗ Thị Trinh  </t>
  </si>
  <si>
    <t xml:space="preserve">Nông Thị Lê  </t>
  </si>
  <si>
    <t>Phạm Thùy Dương</t>
  </si>
  <si>
    <t>Dương Thị Thu Hương</t>
  </si>
  <si>
    <t>Hoàng Thị Len</t>
  </si>
  <si>
    <t>Hoàng Văn Quyết</t>
  </si>
  <si>
    <t xml:space="preserve">Bùi Bảo Đại  </t>
  </si>
  <si>
    <t>Vũ Thị Hường</t>
  </si>
  <si>
    <t>Nguyễn Văn Mạnh</t>
  </si>
  <si>
    <t xml:space="preserve">Nguyễn Thị Chiến  </t>
  </si>
  <si>
    <t xml:space="preserve">Cao Thị Phương Hoa  </t>
  </si>
  <si>
    <t>Trần Thu Hiền</t>
  </si>
  <si>
    <t>Dương Thị Hòa</t>
  </si>
  <si>
    <t>Vũ Thị Thanh Tâm</t>
  </si>
  <si>
    <t>Vũ Quang Khải</t>
  </si>
  <si>
    <t>Trần Thị Ngọc Mai</t>
  </si>
  <si>
    <t xml:space="preserve">Nguyễn Công Giang  </t>
  </si>
  <si>
    <t xml:space="preserve">Nguyễn Phương Thuỷ  </t>
  </si>
  <si>
    <t xml:space="preserve">Nguyễn Tường Vân  </t>
  </si>
  <si>
    <t xml:space="preserve">Trần Thanh Tùng  </t>
  </si>
  <si>
    <t xml:space="preserve">Trần Phương Thuý  </t>
  </si>
  <si>
    <t xml:space="preserve">Tân Thị Thu Trang  </t>
  </si>
  <si>
    <t>Nông Thanh Giang</t>
  </si>
  <si>
    <t>Bùi Thanh Huyền</t>
  </si>
  <si>
    <t>Lê Văn Tùng</t>
  </si>
  <si>
    <t xml:space="preserve">Phạm Thị Hồng Nhung  </t>
  </si>
  <si>
    <t>Hoàng Thu Dung</t>
  </si>
  <si>
    <t>Trần Thị Mỹ Hạnh</t>
  </si>
  <si>
    <t xml:space="preserve">Đỗ Thị Hoa  </t>
  </si>
  <si>
    <t xml:space="preserve">Ngô Hương Giang  </t>
  </si>
  <si>
    <t>Nguyễn Văn Bình</t>
  </si>
  <si>
    <t xml:space="preserve">Hoàng Cao Ngọc ánh  </t>
  </si>
  <si>
    <t>Đỗ Lê Huy Hùng</t>
  </si>
  <si>
    <t>Vũ Lê Hà</t>
  </si>
  <si>
    <t>Đinh Thị Tâm</t>
  </si>
  <si>
    <t xml:space="preserve">Lương Thu Trang  </t>
  </si>
  <si>
    <t>Phan Hoàng Tùng</t>
  </si>
  <si>
    <t>Nguyễn Phương Trang</t>
  </si>
  <si>
    <t>Nguyễn Thị Ngọc Huyền</t>
  </si>
  <si>
    <t>Nguyễn Hải Lê</t>
  </si>
  <si>
    <t>Nguyễn Hải Yến</t>
  </si>
  <si>
    <t>Trần Minh Sơn</t>
  </si>
  <si>
    <t>Trần Thị Thu Hà</t>
  </si>
  <si>
    <t xml:space="preserve">Đỗ Nam Quyền  </t>
  </si>
  <si>
    <t>Phạm Khánh Linh</t>
  </si>
  <si>
    <t>Nguyễn Phan</t>
  </si>
  <si>
    <t xml:space="preserve">Nguyễn Lê Quân  </t>
  </si>
  <si>
    <t>Lê Thị ánh</t>
  </si>
  <si>
    <t>Nguyễn Thị Thuỷ</t>
  </si>
  <si>
    <t>Lê Thị Hằng</t>
  </si>
  <si>
    <t xml:space="preserve">Bùi Thị Hoài  </t>
  </si>
  <si>
    <t xml:space="preserve">Trần Hồng Ngọc  </t>
  </si>
  <si>
    <t>Phùng Linh Trang</t>
  </si>
  <si>
    <t xml:space="preserve">Phùng Thị Mai  </t>
  </si>
  <si>
    <t xml:space="preserve">Trịnh Thảo Ly  </t>
  </si>
  <si>
    <t>Phan Thị Khánh Huyền</t>
  </si>
  <si>
    <t xml:space="preserve">Phạm Quốc Đạt  </t>
  </si>
  <si>
    <t xml:space="preserve">Nguyễn Thị Nhung  </t>
  </si>
  <si>
    <t>Trịnh Thị Giang</t>
  </si>
  <si>
    <t>Vũ Thị Nga</t>
  </si>
  <si>
    <t>Trần Thúy Nga</t>
  </si>
  <si>
    <t>Nguyễn Thu Thảo</t>
  </si>
  <si>
    <t xml:space="preserve">Nguyễn Thị Diễm Hoa  </t>
  </si>
  <si>
    <t>Lâm Thanh Bình</t>
  </si>
  <si>
    <t>Đoàn Trúc Phương</t>
  </si>
  <si>
    <t>Ngô Thị Thùy Dung</t>
  </si>
  <si>
    <t xml:space="preserve">Trịnh Vân Anh  </t>
  </si>
  <si>
    <t>III</t>
  </si>
  <si>
    <t>403536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</si>
</sst>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64" fontId="8" fillId="4" borderId="6" xfId="1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 wrapText="1"/>
    </xf>
    <xf numFmtId="165" fontId="8" fillId="4" borderId="6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vertical="center"/>
    </xf>
    <xf numFmtId="49" fontId="2" fillId="6" borderId="6" xfId="0" applyNumberFormat="1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164" fontId="2" fillId="6" borderId="6" xfId="1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vertical="center" wrapText="1"/>
    </xf>
    <xf numFmtId="165" fontId="2" fillId="6" borderId="6" xfId="0" applyNumberFormat="1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164" fontId="2" fillId="4" borderId="6" xfId="1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165" fontId="2" fillId="4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 refreshError="1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218"/>
  <sheetViews>
    <sheetView topLeftCell="C206" workbookViewId="0">
      <selection activeCell="A6" sqref="A6:K215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5990000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1159020000</v>
      </c>
      <c r="F216" s="10">
        <f>F9+F12</f>
        <v>1175110000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  <row r="218" spans="1:11">
      <c r="F218" s="57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6"/>
  <sheetViews>
    <sheetView topLeftCell="A114" workbookViewId="0">
      <selection activeCell="A12" sqref="A12:XFD12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1716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>
        <f>F125</f>
        <v>466570000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11"/>
  <sheetViews>
    <sheetView topLeftCell="A98" workbookViewId="0">
      <selection activeCell="A12" sqref="A12:XFD10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2030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>
        <f>F110</f>
        <v>324100000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98"/>
  <sheetViews>
    <sheetView workbookViewId="0">
      <selection activeCell="A13" sqref="A13:XFD9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2198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>
        <v>287930000</v>
      </c>
    </row>
    <row r="98" spans="6:6">
      <c r="F98" s="3">
        <f>F96-F97</f>
        <v>-3800000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0"/>
  <sheetViews>
    <sheetView topLeftCell="A126" workbookViewId="0">
      <selection activeCell="A13" sqref="A13:XFD136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2329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3210000</v>
      </c>
      <c r="G9" s="26">
        <f>SUM(G10:G11)</f>
        <v>2010000</v>
      </c>
      <c r="H9" s="24"/>
      <c r="I9" s="27"/>
      <c r="J9" s="24"/>
      <c r="K9" s="24"/>
    </row>
    <row r="10" spans="1:11" ht="25.5">
      <c r="A10" s="44">
        <v>1</v>
      </c>
      <c r="B10" s="38">
        <v>42853</v>
      </c>
      <c r="C10" s="40">
        <v>371430</v>
      </c>
      <c r="D10" s="30" t="s">
        <v>2328</v>
      </c>
      <c r="E10" s="31"/>
      <c r="F10" s="31">
        <v>3000000</v>
      </c>
      <c r="G10" s="31">
        <f>F10-E10</f>
        <v>3000000</v>
      </c>
      <c r="H10" s="32" t="s">
        <v>2232</v>
      </c>
      <c r="I10" s="42" t="s">
        <v>2327</v>
      </c>
      <c r="J10" s="29"/>
      <c r="K10" s="29"/>
    </row>
    <row r="11" spans="1:11">
      <c r="A11" s="44">
        <v>2</v>
      </c>
      <c r="B11" s="38">
        <v>42853</v>
      </c>
      <c r="C11" s="40">
        <v>370747</v>
      </c>
      <c r="D11" s="30" t="str">
        <f>VLOOKUP(C11,'[2]DU LIEU'!A:E,2,0)</f>
        <v xml:space="preserve">Triệu Tiến Hùng  </v>
      </c>
      <c r="E11" s="31">
        <f>VLOOKUP(C11,'[2]DU LIEU'!A:E,5,0)</f>
        <v>1200000</v>
      </c>
      <c r="F11" s="31">
        <v>210000</v>
      </c>
      <c r="G11" s="31">
        <f>F11-E11</f>
        <v>-990000</v>
      </c>
      <c r="H11" s="32" t="s">
        <v>2307</v>
      </c>
      <c r="I11" s="42" t="s">
        <v>576</v>
      </c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SUM(E13:E136)</f>
        <v>471160000</v>
      </c>
      <c r="F12" s="26">
        <f>SUM(F13:F136)</f>
        <v>471160000</v>
      </c>
      <c r="G12" s="26">
        <f>SUM(G13:G136)</f>
        <v>0</v>
      </c>
      <c r="H12" s="24"/>
      <c r="I12" s="24"/>
      <c r="J12" s="24"/>
      <c r="K12" s="24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E9+E12</f>
        <v>472360000</v>
      </c>
      <c r="F137" s="10">
        <f>F9+F12</f>
        <v>474370000</v>
      </c>
      <c r="G137" s="10">
        <f>G9+G12</f>
        <v>2010000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>
        <f>F137+'27'!F96+'26'!F110+'25'!F125+'22-24'!F146+'21'!F102+'20'!F89+'19'!F102+'18'!F101+'17'!F124+'14'!F93+'13'!F68+'10.4 - 12.4'!F216</f>
        <v>5699620000</v>
      </c>
      <c r="H138" s="4"/>
      <c r="I138" s="7"/>
      <c r="J138" s="2"/>
      <c r="K138" s="2"/>
    </row>
    <row r="139" spans="1:11">
      <c r="F139" s="3">
        <v>5706820000</v>
      </c>
    </row>
    <row r="140" spans="1:11">
      <c r="F140" s="3">
        <f>F138-F139</f>
        <v>-7200000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5"/>
  <sheetViews>
    <sheetView topLeftCell="A277" workbookViewId="0">
      <selection activeCell="A282" sqref="A282:XFD28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2868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19650000</v>
      </c>
      <c r="F9" s="26">
        <f>SUM(F10:F11)</f>
        <v>16500000</v>
      </c>
      <c r="G9" s="26">
        <f>SUM(G10:G11)</f>
        <v>-3150000</v>
      </c>
      <c r="H9" s="24"/>
      <c r="I9" s="27"/>
      <c r="J9" s="24"/>
      <c r="K9" s="24"/>
    </row>
    <row r="10" spans="1:11" ht="25.5">
      <c r="A10" s="44">
        <v>1</v>
      </c>
      <c r="B10" s="38">
        <v>42858</v>
      </c>
      <c r="C10" s="40">
        <v>402964</v>
      </c>
      <c r="D10" s="30" t="s">
        <v>2645</v>
      </c>
      <c r="E10" s="31">
        <v>17850000</v>
      </c>
      <c r="F10" s="31">
        <v>15900000</v>
      </c>
      <c r="G10" s="31">
        <f>F10-E10</f>
        <v>-1950000</v>
      </c>
      <c r="H10" s="32" t="s">
        <v>2376</v>
      </c>
      <c r="I10" s="42"/>
      <c r="J10" s="29"/>
      <c r="K10" s="29"/>
    </row>
    <row r="11" spans="1:11">
      <c r="A11" s="44">
        <v>2</v>
      </c>
      <c r="B11" s="38">
        <v>42858</v>
      </c>
      <c r="C11" s="40">
        <v>391705</v>
      </c>
      <c r="D11" s="30" t="s">
        <v>2762</v>
      </c>
      <c r="E11" s="31">
        <v>1800000</v>
      </c>
      <c r="F11" s="31">
        <v>600000</v>
      </c>
      <c r="G11" s="31">
        <f>F11-E11</f>
        <v>-1200000</v>
      </c>
      <c r="H11" s="32" t="s">
        <v>2498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SUM(E13:E281)</f>
        <v>1112670000</v>
      </c>
      <c r="F12" s="26">
        <f>SUM(F13:F283)</f>
        <v>1125870000</v>
      </c>
      <c r="G12" s="26">
        <f>SUM(G13:G281)</f>
        <v>6000000</v>
      </c>
      <c r="H12" s="24"/>
      <c r="I12" s="24"/>
      <c r="J12" s="24"/>
      <c r="K12" s="24"/>
    </row>
    <row r="13" spans="1:11" ht="38.25">
      <c r="A13" s="44">
        <v>3</v>
      </c>
      <c r="B13" s="38">
        <v>42858</v>
      </c>
      <c r="C13" s="40">
        <v>403246</v>
      </c>
      <c r="D13" s="30" t="s">
        <v>2819</v>
      </c>
      <c r="E13" s="31">
        <v>2400000</v>
      </c>
      <c r="F13" s="31">
        <v>5400000</v>
      </c>
      <c r="G13" s="31">
        <f>F13-E13</f>
        <v>3000000</v>
      </c>
      <c r="H13" s="32" t="s">
        <v>2559</v>
      </c>
      <c r="I13" s="42"/>
      <c r="J13" s="29"/>
      <c r="K13" s="29"/>
    </row>
    <row r="14" spans="1:11">
      <c r="A14" s="44">
        <v>4</v>
      </c>
      <c r="B14" s="38">
        <v>42858</v>
      </c>
      <c r="C14" s="40">
        <v>403517</v>
      </c>
      <c r="D14" s="30" t="s">
        <v>2680</v>
      </c>
      <c r="E14" s="31">
        <v>2400000</v>
      </c>
      <c r="F14" s="31">
        <v>5400000</v>
      </c>
      <c r="G14" s="31">
        <f>F14-E14</f>
        <v>3000000</v>
      </c>
      <c r="H14" s="32" t="s">
        <v>2412</v>
      </c>
      <c r="I14" s="42"/>
      <c r="J14" s="29"/>
      <c r="K14" s="29"/>
    </row>
    <row r="15" spans="1:11">
      <c r="A15" s="44">
        <v>5</v>
      </c>
      <c r="B15" s="38">
        <v>42858</v>
      </c>
      <c r="C15" s="40">
        <v>401231</v>
      </c>
      <c r="D15" s="30" t="s">
        <v>2602</v>
      </c>
      <c r="E15" s="31">
        <v>4000000</v>
      </c>
      <c r="F15" s="31">
        <v>4000000</v>
      </c>
      <c r="G15" s="31">
        <f>F15-E15</f>
        <v>0</v>
      </c>
      <c r="H15" s="32" t="s">
        <v>2331</v>
      </c>
      <c r="I15" s="42"/>
      <c r="J15" s="29"/>
      <c r="K15" s="29"/>
    </row>
    <row r="16" spans="1:11">
      <c r="A16" s="44">
        <v>6</v>
      </c>
      <c r="B16" s="38">
        <v>42858</v>
      </c>
      <c r="C16" s="40">
        <v>401225</v>
      </c>
      <c r="D16" s="30" t="s">
        <v>2603</v>
      </c>
      <c r="E16" s="31">
        <v>4000000</v>
      </c>
      <c r="F16" s="31">
        <v>4000000</v>
      </c>
      <c r="G16" s="31">
        <f t="shared" ref="G16:G78" si="0">F16-E16</f>
        <v>0</v>
      </c>
      <c r="H16" s="32" t="s">
        <v>2332</v>
      </c>
      <c r="I16" s="42"/>
      <c r="J16" s="29"/>
      <c r="K16" s="29"/>
    </row>
    <row r="17" spans="1:11">
      <c r="A17" s="44">
        <v>7</v>
      </c>
      <c r="B17" s="38">
        <v>42858</v>
      </c>
      <c r="C17" s="40">
        <v>390802</v>
      </c>
      <c r="D17" s="30" t="s">
        <v>2604</v>
      </c>
      <c r="E17" s="31">
        <v>3800000</v>
      </c>
      <c r="F17" s="31">
        <v>3800000</v>
      </c>
      <c r="G17" s="31">
        <f t="shared" si="0"/>
        <v>0</v>
      </c>
      <c r="H17" s="32" t="s">
        <v>2333</v>
      </c>
      <c r="I17" s="42"/>
      <c r="J17" s="29"/>
      <c r="K17" s="29"/>
    </row>
    <row r="18" spans="1:11" ht="25.5">
      <c r="A18" s="44">
        <v>8</v>
      </c>
      <c r="B18" s="38">
        <v>42858</v>
      </c>
      <c r="C18" s="40">
        <v>390423</v>
      </c>
      <c r="D18" s="30" t="s">
        <v>2605</v>
      </c>
      <c r="E18" s="31">
        <v>4000000</v>
      </c>
      <c r="F18" s="31">
        <v>4000000</v>
      </c>
      <c r="G18" s="31">
        <f t="shared" si="0"/>
        <v>0</v>
      </c>
      <c r="H18" s="32" t="s">
        <v>2334</v>
      </c>
      <c r="I18" s="42"/>
      <c r="J18" s="29"/>
      <c r="K18" s="29"/>
    </row>
    <row r="19" spans="1:11">
      <c r="A19" s="44">
        <v>9</v>
      </c>
      <c r="B19" s="38">
        <v>42858</v>
      </c>
      <c r="C19" s="40">
        <v>392563</v>
      </c>
      <c r="D19" s="30" t="s">
        <v>2606</v>
      </c>
      <c r="E19" s="31">
        <v>3000000</v>
      </c>
      <c r="F19" s="31">
        <v>3000000</v>
      </c>
      <c r="G19" s="31">
        <f t="shared" si="0"/>
        <v>0</v>
      </c>
      <c r="H19" s="32" t="s">
        <v>2335</v>
      </c>
      <c r="I19" s="42"/>
      <c r="J19" s="29"/>
      <c r="K19" s="29"/>
    </row>
    <row r="20" spans="1:11" ht="25.5">
      <c r="A20" s="44">
        <v>10</v>
      </c>
      <c r="B20" s="38">
        <v>42858</v>
      </c>
      <c r="C20" s="40">
        <v>403932</v>
      </c>
      <c r="D20" s="30" t="s">
        <v>2607</v>
      </c>
      <c r="E20" s="31">
        <v>6400000</v>
      </c>
      <c r="F20" s="31">
        <v>6400000</v>
      </c>
      <c r="G20" s="31">
        <f t="shared" si="0"/>
        <v>0</v>
      </c>
      <c r="H20" s="32" t="s">
        <v>2336</v>
      </c>
      <c r="I20" s="42"/>
      <c r="J20" s="29"/>
      <c r="K20" s="29"/>
    </row>
    <row r="21" spans="1:11">
      <c r="A21" s="44">
        <v>11</v>
      </c>
      <c r="B21" s="38">
        <v>42858</v>
      </c>
      <c r="C21" s="40">
        <v>391055</v>
      </c>
      <c r="D21" s="30" t="s">
        <v>1291</v>
      </c>
      <c r="E21" s="31">
        <v>1700000</v>
      </c>
      <c r="F21" s="31">
        <v>1700000</v>
      </c>
      <c r="G21" s="31">
        <f t="shared" si="0"/>
        <v>0</v>
      </c>
      <c r="H21" s="32" t="s">
        <v>2337</v>
      </c>
      <c r="I21" s="42"/>
      <c r="J21" s="29"/>
      <c r="K21" s="29"/>
    </row>
    <row r="22" spans="1:11">
      <c r="A22" s="44">
        <v>12</v>
      </c>
      <c r="B22" s="38">
        <v>42858</v>
      </c>
      <c r="C22" s="40">
        <v>400809</v>
      </c>
      <c r="D22" s="30" t="s">
        <v>2608</v>
      </c>
      <c r="E22" s="31">
        <v>3800000</v>
      </c>
      <c r="F22" s="31">
        <v>3800000</v>
      </c>
      <c r="G22" s="31">
        <f t="shared" si="0"/>
        <v>0</v>
      </c>
      <c r="H22" s="32" t="s">
        <v>2338</v>
      </c>
      <c r="I22" s="42"/>
      <c r="J22" s="29"/>
      <c r="K22" s="29"/>
    </row>
    <row r="23" spans="1:11">
      <c r="A23" s="44">
        <v>13</v>
      </c>
      <c r="B23" s="38">
        <v>42858</v>
      </c>
      <c r="C23" s="40">
        <v>402501</v>
      </c>
      <c r="D23" s="30" t="s">
        <v>2609</v>
      </c>
      <c r="E23" s="31">
        <v>3800000</v>
      </c>
      <c r="F23" s="31">
        <v>3800000</v>
      </c>
      <c r="G23" s="31">
        <f t="shared" si="0"/>
        <v>0</v>
      </c>
      <c r="H23" s="32" t="s">
        <v>2339</v>
      </c>
      <c r="I23" s="42"/>
      <c r="J23" s="29"/>
      <c r="K23" s="29"/>
    </row>
    <row r="24" spans="1:11">
      <c r="A24" s="44">
        <v>14</v>
      </c>
      <c r="B24" s="38">
        <v>42858</v>
      </c>
      <c r="C24" s="40">
        <v>371626</v>
      </c>
      <c r="D24" s="30" t="s">
        <v>2610</v>
      </c>
      <c r="E24" s="31">
        <v>600000</v>
      </c>
      <c r="F24" s="31">
        <v>600000</v>
      </c>
      <c r="G24" s="31">
        <f t="shared" si="0"/>
        <v>0</v>
      </c>
      <c r="H24" s="32" t="s">
        <v>2340</v>
      </c>
      <c r="I24" s="42"/>
      <c r="J24" s="29"/>
      <c r="K24" s="29"/>
    </row>
    <row r="25" spans="1:11">
      <c r="A25" s="44">
        <v>15</v>
      </c>
      <c r="B25" s="38">
        <v>42858</v>
      </c>
      <c r="C25" s="40">
        <v>403918</v>
      </c>
      <c r="D25" s="30" t="s">
        <v>2611</v>
      </c>
      <c r="E25" s="31">
        <v>6400000</v>
      </c>
      <c r="F25" s="31">
        <v>6400000</v>
      </c>
      <c r="G25" s="31">
        <f t="shared" si="0"/>
        <v>0</v>
      </c>
      <c r="H25" s="32" t="s">
        <v>2341</v>
      </c>
      <c r="I25" s="42"/>
      <c r="J25" s="29"/>
      <c r="K25" s="29"/>
    </row>
    <row r="26" spans="1:11" ht="25.5">
      <c r="A26" s="44">
        <v>16</v>
      </c>
      <c r="B26" s="38">
        <v>42858</v>
      </c>
      <c r="C26" s="40">
        <v>391646</v>
      </c>
      <c r="D26" s="30" t="s">
        <v>2612</v>
      </c>
      <c r="E26" s="31">
        <v>5400000</v>
      </c>
      <c r="F26" s="31">
        <v>5400000</v>
      </c>
      <c r="G26" s="31">
        <f t="shared" si="0"/>
        <v>0</v>
      </c>
      <c r="H26" s="32" t="s">
        <v>2342</v>
      </c>
      <c r="I26" s="42"/>
      <c r="J26" s="29"/>
      <c r="K26" s="29"/>
    </row>
    <row r="27" spans="1:11">
      <c r="A27" s="44">
        <v>17</v>
      </c>
      <c r="B27" s="38">
        <v>42858</v>
      </c>
      <c r="C27" s="40">
        <v>401267</v>
      </c>
      <c r="D27" s="30" t="s">
        <v>2613</v>
      </c>
      <c r="E27" s="31">
        <v>3200000</v>
      </c>
      <c r="F27" s="31">
        <v>3200000</v>
      </c>
      <c r="G27" s="31">
        <f t="shared" si="0"/>
        <v>0</v>
      </c>
      <c r="H27" s="32" t="s">
        <v>2343</v>
      </c>
      <c r="I27" s="42"/>
      <c r="J27" s="29"/>
      <c r="K27" s="29"/>
    </row>
    <row r="28" spans="1:11">
      <c r="A28" s="44">
        <v>18</v>
      </c>
      <c r="B28" s="38">
        <v>42858</v>
      </c>
      <c r="C28" s="40">
        <v>401625</v>
      </c>
      <c r="D28" s="30" t="s">
        <v>2614</v>
      </c>
      <c r="E28" s="31">
        <v>3600000</v>
      </c>
      <c r="F28" s="31">
        <v>3600000</v>
      </c>
      <c r="G28" s="31">
        <f t="shared" si="0"/>
        <v>0</v>
      </c>
      <c r="H28" s="32" t="s">
        <v>2344</v>
      </c>
      <c r="I28" s="42"/>
      <c r="J28" s="29"/>
      <c r="K28" s="29"/>
    </row>
    <row r="29" spans="1:11">
      <c r="A29" s="44">
        <v>19</v>
      </c>
      <c r="B29" s="38">
        <v>42858</v>
      </c>
      <c r="C29" s="40">
        <v>403139</v>
      </c>
      <c r="D29" s="30" t="s">
        <v>2615</v>
      </c>
      <c r="E29" s="31">
        <v>2400000</v>
      </c>
      <c r="F29" s="31">
        <v>2400000</v>
      </c>
      <c r="G29" s="31">
        <f t="shared" si="0"/>
        <v>0</v>
      </c>
      <c r="H29" s="32" t="s">
        <v>2345</v>
      </c>
      <c r="I29" s="42"/>
      <c r="J29" s="29"/>
      <c r="K29" s="29"/>
    </row>
    <row r="30" spans="1:11">
      <c r="A30" s="44">
        <v>20</v>
      </c>
      <c r="B30" s="38">
        <v>42858</v>
      </c>
      <c r="C30" s="40">
        <v>403138</v>
      </c>
      <c r="D30" s="30" t="s">
        <v>2616</v>
      </c>
      <c r="E30" s="31">
        <v>2400000</v>
      </c>
      <c r="F30" s="31">
        <v>2400000</v>
      </c>
      <c r="G30" s="31">
        <f t="shared" si="0"/>
        <v>0</v>
      </c>
      <c r="H30" s="32" t="s">
        <v>2346</v>
      </c>
      <c r="I30" s="42"/>
      <c r="J30" s="29"/>
      <c r="K30" s="29"/>
    </row>
    <row r="31" spans="1:11">
      <c r="A31" s="44">
        <v>21</v>
      </c>
      <c r="B31" s="38">
        <v>42858</v>
      </c>
      <c r="C31" s="40">
        <v>392420</v>
      </c>
      <c r="D31" s="30" t="s">
        <v>2617</v>
      </c>
      <c r="E31" s="31">
        <v>3000000</v>
      </c>
      <c r="F31" s="31">
        <v>3000000</v>
      </c>
      <c r="G31" s="31">
        <f t="shared" si="0"/>
        <v>0</v>
      </c>
      <c r="H31" s="32" t="s">
        <v>2347</v>
      </c>
      <c r="I31" s="42"/>
      <c r="J31" s="29"/>
      <c r="K31" s="29"/>
    </row>
    <row r="32" spans="1:11">
      <c r="A32" s="44">
        <v>22</v>
      </c>
      <c r="B32" s="38">
        <v>42858</v>
      </c>
      <c r="C32" s="40">
        <v>402768</v>
      </c>
      <c r="D32" s="30" t="s">
        <v>2618</v>
      </c>
      <c r="E32" s="31">
        <v>3800000</v>
      </c>
      <c r="F32" s="31">
        <v>3800000</v>
      </c>
      <c r="G32" s="31">
        <f t="shared" si="0"/>
        <v>0</v>
      </c>
      <c r="H32" s="32" t="s">
        <v>2348</v>
      </c>
      <c r="I32" s="42"/>
      <c r="J32" s="29"/>
      <c r="K32" s="29"/>
    </row>
    <row r="33" spans="1:11" ht="25.5">
      <c r="A33" s="44">
        <v>23</v>
      </c>
      <c r="B33" s="38">
        <v>42858</v>
      </c>
      <c r="C33" s="40">
        <v>402606</v>
      </c>
      <c r="D33" s="30" t="s">
        <v>2619</v>
      </c>
      <c r="E33" s="31">
        <v>4000000</v>
      </c>
      <c r="F33" s="31">
        <v>4000000</v>
      </c>
      <c r="G33" s="31">
        <f t="shared" si="0"/>
        <v>0</v>
      </c>
      <c r="H33" s="32" t="s">
        <v>2349</v>
      </c>
      <c r="I33" s="42"/>
      <c r="J33" s="29"/>
      <c r="K33" s="29"/>
    </row>
    <row r="34" spans="1:11" ht="25.5">
      <c r="A34" s="44">
        <v>24</v>
      </c>
      <c r="B34" s="38">
        <v>42858</v>
      </c>
      <c r="C34" s="40">
        <v>392747</v>
      </c>
      <c r="D34" s="30" t="s">
        <v>2620</v>
      </c>
      <c r="E34" s="31">
        <v>3000000</v>
      </c>
      <c r="F34" s="31">
        <v>3000000</v>
      </c>
      <c r="G34" s="31">
        <f t="shared" si="0"/>
        <v>0</v>
      </c>
      <c r="H34" s="32" t="s">
        <v>2350</v>
      </c>
      <c r="I34" s="42"/>
      <c r="J34" s="29"/>
      <c r="K34" s="29"/>
    </row>
    <row r="35" spans="1:11">
      <c r="A35" s="44">
        <v>25</v>
      </c>
      <c r="B35" s="38">
        <v>42858</v>
      </c>
      <c r="C35" s="40">
        <v>401559</v>
      </c>
      <c r="D35" s="30" t="s">
        <v>2621</v>
      </c>
      <c r="E35" s="31">
        <v>1080000</v>
      </c>
      <c r="F35" s="31">
        <v>1080000</v>
      </c>
      <c r="G35" s="31">
        <f t="shared" si="0"/>
        <v>0</v>
      </c>
      <c r="H35" s="32" t="s">
        <v>2351</v>
      </c>
      <c r="I35" s="42"/>
      <c r="J35" s="29"/>
      <c r="K35" s="29"/>
    </row>
    <row r="36" spans="1:11" ht="25.5">
      <c r="A36" s="44">
        <v>26</v>
      </c>
      <c r="B36" s="38">
        <v>42858</v>
      </c>
      <c r="C36" s="40">
        <v>391107</v>
      </c>
      <c r="D36" s="30" t="s">
        <v>2622</v>
      </c>
      <c r="E36" s="31">
        <v>4000000</v>
      </c>
      <c r="F36" s="31">
        <v>4000000</v>
      </c>
      <c r="G36" s="31">
        <f t="shared" si="0"/>
        <v>0</v>
      </c>
      <c r="H36" s="32" t="s">
        <v>2352</v>
      </c>
      <c r="I36" s="42"/>
      <c r="J36" s="29"/>
      <c r="K36" s="29"/>
    </row>
    <row r="37" spans="1:11" ht="25.5">
      <c r="A37" s="44">
        <v>27</v>
      </c>
      <c r="B37" s="38">
        <v>42858</v>
      </c>
      <c r="C37" s="40">
        <v>392834</v>
      </c>
      <c r="D37" s="30" t="s">
        <v>2623</v>
      </c>
      <c r="E37" s="31">
        <v>3000000</v>
      </c>
      <c r="F37" s="31">
        <v>3000000</v>
      </c>
      <c r="G37" s="31">
        <f t="shared" si="0"/>
        <v>0</v>
      </c>
      <c r="H37" s="32" t="s">
        <v>2353</v>
      </c>
      <c r="I37" s="42"/>
      <c r="J37" s="29"/>
      <c r="K37" s="29"/>
    </row>
    <row r="38" spans="1:11" ht="25.5">
      <c r="A38" s="44">
        <v>28</v>
      </c>
      <c r="B38" s="38">
        <v>42858</v>
      </c>
      <c r="C38" s="40">
        <v>403602</v>
      </c>
      <c r="D38" s="30" t="s">
        <v>2624</v>
      </c>
      <c r="E38" s="31">
        <v>2400000</v>
      </c>
      <c r="F38" s="31">
        <v>2400000</v>
      </c>
      <c r="G38" s="31">
        <f t="shared" si="0"/>
        <v>0</v>
      </c>
      <c r="H38" s="32" t="s">
        <v>2354</v>
      </c>
      <c r="I38" s="42"/>
      <c r="J38" s="29"/>
      <c r="K38" s="29"/>
    </row>
    <row r="39" spans="1:11" ht="25.5">
      <c r="A39" s="44">
        <v>29</v>
      </c>
      <c r="B39" s="38">
        <v>42858</v>
      </c>
      <c r="C39" s="40">
        <v>392761</v>
      </c>
      <c r="D39" s="30" t="s">
        <v>2625</v>
      </c>
      <c r="E39" s="31">
        <v>3000000</v>
      </c>
      <c r="F39" s="31">
        <v>3000000</v>
      </c>
      <c r="G39" s="31">
        <f t="shared" si="0"/>
        <v>0</v>
      </c>
      <c r="H39" s="32" t="s">
        <v>2355</v>
      </c>
      <c r="I39" s="42"/>
      <c r="J39" s="29"/>
      <c r="K39" s="29"/>
    </row>
    <row r="40" spans="1:11">
      <c r="A40" s="44">
        <v>30</v>
      </c>
      <c r="B40" s="38">
        <v>42858</v>
      </c>
      <c r="C40" s="40">
        <v>382228</v>
      </c>
      <c r="D40" s="30" t="s">
        <v>2626</v>
      </c>
      <c r="E40" s="31">
        <v>2000000</v>
      </c>
      <c r="F40" s="31">
        <v>2000000</v>
      </c>
      <c r="G40" s="31">
        <f t="shared" si="0"/>
        <v>0</v>
      </c>
      <c r="H40" s="32" t="s">
        <v>2356</v>
      </c>
      <c r="I40" s="42"/>
      <c r="J40" s="29"/>
      <c r="K40" s="29"/>
    </row>
    <row r="41" spans="1:11" ht="25.5">
      <c r="A41" s="44">
        <v>31</v>
      </c>
      <c r="B41" s="38">
        <v>42858</v>
      </c>
      <c r="C41" s="40">
        <v>392549</v>
      </c>
      <c r="D41" s="30" t="s">
        <v>2627</v>
      </c>
      <c r="E41" s="31">
        <v>3000000</v>
      </c>
      <c r="F41" s="31">
        <v>3000000</v>
      </c>
      <c r="G41" s="31">
        <f t="shared" si="0"/>
        <v>0</v>
      </c>
      <c r="H41" s="32" t="s">
        <v>2357</v>
      </c>
      <c r="I41" s="42"/>
      <c r="J41" s="29"/>
      <c r="K41" s="29"/>
    </row>
    <row r="42" spans="1:11" ht="25.5">
      <c r="A42" s="44">
        <v>32</v>
      </c>
      <c r="B42" s="38">
        <v>42858</v>
      </c>
      <c r="C42" s="40">
        <v>393048</v>
      </c>
      <c r="D42" s="30" t="s">
        <v>2628</v>
      </c>
      <c r="E42" s="31">
        <v>3400000</v>
      </c>
      <c r="F42" s="31">
        <v>3400000</v>
      </c>
      <c r="G42" s="31">
        <f t="shared" si="0"/>
        <v>0</v>
      </c>
      <c r="H42" s="32" t="s">
        <v>2358</v>
      </c>
      <c r="I42" s="42"/>
      <c r="J42" s="29"/>
      <c r="K42" s="29"/>
    </row>
    <row r="43" spans="1:11">
      <c r="A43" s="44">
        <v>33</v>
      </c>
      <c r="B43" s="38">
        <v>42858</v>
      </c>
      <c r="C43" s="40">
        <v>392536</v>
      </c>
      <c r="D43" s="30" t="s">
        <v>2629</v>
      </c>
      <c r="E43" s="31">
        <v>3000000</v>
      </c>
      <c r="F43" s="31">
        <v>3000000</v>
      </c>
      <c r="G43" s="31">
        <f t="shared" si="0"/>
        <v>0</v>
      </c>
      <c r="H43" s="32" t="s">
        <v>2359</v>
      </c>
      <c r="I43" s="42"/>
      <c r="J43" s="29"/>
      <c r="K43" s="29"/>
    </row>
    <row r="44" spans="1:11">
      <c r="A44" s="44">
        <v>34</v>
      </c>
      <c r="B44" s="38">
        <v>42858</v>
      </c>
      <c r="C44" s="40">
        <v>392528</v>
      </c>
      <c r="D44" s="30" t="s">
        <v>2630</v>
      </c>
      <c r="E44" s="31">
        <v>3000000</v>
      </c>
      <c r="F44" s="31">
        <v>3000000</v>
      </c>
      <c r="G44" s="31">
        <f t="shared" si="0"/>
        <v>0</v>
      </c>
      <c r="H44" s="32" t="s">
        <v>2360</v>
      </c>
      <c r="I44" s="42"/>
      <c r="J44" s="29"/>
      <c r="K44" s="29"/>
    </row>
    <row r="45" spans="1:11" ht="25.5">
      <c r="A45" s="44">
        <v>35</v>
      </c>
      <c r="B45" s="38">
        <v>42858</v>
      </c>
      <c r="C45" s="40">
        <v>391110</v>
      </c>
      <c r="D45" s="30" t="s">
        <v>2631</v>
      </c>
      <c r="E45" s="31">
        <v>3800000</v>
      </c>
      <c r="F45" s="31">
        <v>3800000</v>
      </c>
      <c r="G45" s="31">
        <f t="shared" si="0"/>
        <v>0</v>
      </c>
      <c r="H45" s="32" t="s">
        <v>2361</v>
      </c>
      <c r="I45" s="42"/>
      <c r="J45" s="29"/>
      <c r="K45" s="29"/>
    </row>
    <row r="46" spans="1:11" ht="25.5">
      <c r="A46" s="44">
        <v>36</v>
      </c>
      <c r="B46" s="38">
        <v>42858</v>
      </c>
      <c r="C46" s="40">
        <v>403524</v>
      </c>
      <c r="D46" s="30" t="s">
        <v>1853</v>
      </c>
      <c r="E46" s="31">
        <v>2400000</v>
      </c>
      <c r="F46" s="31">
        <v>2400000</v>
      </c>
      <c r="G46" s="31">
        <f t="shared" si="0"/>
        <v>0</v>
      </c>
      <c r="H46" s="32" t="s">
        <v>2362</v>
      </c>
      <c r="I46" s="42"/>
      <c r="J46" s="29"/>
      <c r="K46" s="29"/>
    </row>
    <row r="47" spans="1:11" ht="25.5">
      <c r="A47" s="44">
        <v>37</v>
      </c>
      <c r="B47" s="38">
        <v>42858</v>
      </c>
      <c r="C47" s="40">
        <v>380421</v>
      </c>
      <c r="D47" s="30" t="s">
        <v>2632</v>
      </c>
      <c r="E47" s="31">
        <v>600000</v>
      </c>
      <c r="F47" s="31">
        <v>600000</v>
      </c>
      <c r="G47" s="31">
        <f t="shared" si="0"/>
        <v>0</v>
      </c>
      <c r="H47" s="32" t="s">
        <v>2363</v>
      </c>
      <c r="I47" s="42"/>
      <c r="J47" s="29"/>
      <c r="K47" s="29"/>
    </row>
    <row r="48" spans="1:11" ht="25.5">
      <c r="A48" s="44">
        <v>38</v>
      </c>
      <c r="B48" s="38">
        <v>42858</v>
      </c>
      <c r="C48" s="40">
        <v>402648</v>
      </c>
      <c r="D48" s="30" t="s">
        <v>2633</v>
      </c>
      <c r="E48" s="31">
        <v>3600000</v>
      </c>
      <c r="F48" s="31">
        <v>3600000</v>
      </c>
      <c r="G48" s="31">
        <f t="shared" si="0"/>
        <v>0</v>
      </c>
      <c r="H48" s="32" t="s">
        <v>2364</v>
      </c>
      <c r="I48" s="42"/>
      <c r="J48" s="29"/>
      <c r="K48" s="29"/>
    </row>
    <row r="49" spans="1:11" ht="25.5">
      <c r="A49" s="44">
        <v>39</v>
      </c>
      <c r="B49" s="38">
        <v>42858</v>
      </c>
      <c r="C49" s="40">
        <v>390470</v>
      </c>
      <c r="D49" s="30" t="s">
        <v>2634</v>
      </c>
      <c r="E49" s="31">
        <v>1200000</v>
      </c>
      <c r="F49" s="31">
        <v>1200000</v>
      </c>
      <c r="G49" s="31">
        <f t="shared" si="0"/>
        <v>0</v>
      </c>
      <c r="H49" s="32" t="s">
        <v>2365</v>
      </c>
      <c r="I49" s="42"/>
      <c r="J49" s="29"/>
      <c r="K49" s="29"/>
    </row>
    <row r="50" spans="1:11" ht="25.5">
      <c r="A50" s="44">
        <v>40</v>
      </c>
      <c r="B50" s="38">
        <v>42858</v>
      </c>
      <c r="C50" s="40">
        <v>400563</v>
      </c>
      <c r="D50" s="30" t="s">
        <v>2635</v>
      </c>
      <c r="E50" s="31">
        <v>4000000</v>
      </c>
      <c r="F50" s="31">
        <v>4000000</v>
      </c>
      <c r="G50" s="31">
        <f t="shared" si="0"/>
        <v>0</v>
      </c>
      <c r="H50" s="32" t="s">
        <v>2366</v>
      </c>
      <c r="I50" s="42"/>
      <c r="J50" s="29"/>
      <c r="K50" s="29"/>
    </row>
    <row r="51" spans="1:11">
      <c r="A51" s="44">
        <v>41</v>
      </c>
      <c r="B51" s="38">
        <v>42858</v>
      </c>
      <c r="C51" s="40">
        <v>382732</v>
      </c>
      <c r="D51" s="30" t="s">
        <v>2636</v>
      </c>
      <c r="E51" s="31">
        <v>2800000</v>
      </c>
      <c r="F51" s="31">
        <v>2800000</v>
      </c>
      <c r="G51" s="31">
        <f t="shared" si="0"/>
        <v>0</v>
      </c>
      <c r="H51" s="32" t="s">
        <v>2367</v>
      </c>
      <c r="I51" s="42"/>
      <c r="J51" s="29"/>
      <c r="K51" s="29"/>
    </row>
    <row r="52" spans="1:11">
      <c r="A52" s="44">
        <v>42</v>
      </c>
      <c r="B52" s="38">
        <v>42858</v>
      </c>
      <c r="C52" s="40">
        <v>382731</v>
      </c>
      <c r="D52" s="30" t="s">
        <v>2637</v>
      </c>
      <c r="E52" s="31">
        <v>2400000</v>
      </c>
      <c r="F52" s="31">
        <v>2400000</v>
      </c>
      <c r="G52" s="31">
        <f t="shared" si="0"/>
        <v>0</v>
      </c>
      <c r="H52" s="32" t="s">
        <v>2368</v>
      </c>
      <c r="I52" s="42"/>
      <c r="J52" s="29"/>
      <c r="K52" s="29"/>
    </row>
    <row r="53" spans="1:11" ht="25.5">
      <c r="A53" s="44">
        <v>43</v>
      </c>
      <c r="B53" s="38">
        <v>42858</v>
      </c>
      <c r="C53" s="40">
        <v>401613</v>
      </c>
      <c r="D53" s="30" t="s">
        <v>2638</v>
      </c>
      <c r="E53" s="31">
        <v>3800000</v>
      </c>
      <c r="F53" s="31">
        <v>3800000</v>
      </c>
      <c r="G53" s="31">
        <f t="shared" si="0"/>
        <v>0</v>
      </c>
      <c r="H53" s="32" t="s">
        <v>2369</v>
      </c>
      <c r="I53" s="42"/>
      <c r="J53" s="29"/>
      <c r="K53" s="29"/>
    </row>
    <row r="54" spans="1:11" ht="25.5">
      <c r="A54" s="44">
        <v>44</v>
      </c>
      <c r="B54" s="38">
        <v>42858</v>
      </c>
      <c r="C54" s="40">
        <v>401621</v>
      </c>
      <c r="D54" s="30" t="s">
        <v>2639</v>
      </c>
      <c r="E54" s="31">
        <v>3800000</v>
      </c>
      <c r="F54" s="31">
        <v>3800000</v>
      </c>
      <c r="G54" s="31">
        <f t="shared" si="0"/>
        <v>0</v>
      </c>
      <c r="H54" s="32" t="s">
        <v>2370</v>
      </c>
      <c r="I54" s="42"/>
      <c r="J54" s="29"/>
      <c r="K54" s="29"/>
    </row>
    <row r="55" spans="1:11" ht="25.5">
      <c r="A55" s="44">
        <v>45</v>
      </c>
      <c r="B55" s="38">
        <v>42858</v>
      </c>
      <c r="C55" s="40">
        <v>401409</v>
      </c>
      <c r="D55" s="30" t="s">
        <v>2640</v>
      </c>
      <c r="E55" s="31">
        <v>3400000</v>
      </c>
      <c r="F55" s="31">
        <v>3400000</v>
      </c>
      <c r="G55" s="31">
        <f t="shared" si="0"/>
        <v>0</v>
      </c>
      <c r="H55" s="32" t="s">
        <v>2371</v>
      </c>
      <c r="I55" s="42"/>
      <c r="J55" s="29"/>
      <c r="K55" s="29"/>
    </row>
    <row r="56" spans="1:11" ht="25.5">
      <c r="A56" s="44">
        <v>46</v>
      </c>
      <c r="B56" s="38">
        <v>42858</v>
      </c>
      <c r="C56" s="40">
        <v>403357</v>
      </c>
      <c r="D56" s="30" t="s">
        <v>2641</v>
      </c>
      <c r="E56" s="31">
        <v>2400000</v>
      </c>
      <c r="F56" s="31">
        <v>2400000</v>
      </c>
      <c r="G56" s="31">
        <f t="shared" si="0"/>
        <v>0</v>
      </c>
      <c r="H56" s="32" t="s">
        <v>2372</v>
      </c>
      <c r="I56" s="42"/>
      <c r="J56" s="29"/>
      <c r="K56" s="29"/>
    </row>
    <row r="57" spans="1:11" ht="25.5">
      <c r="A57" s="44">
        <v>47</v>
      </c>
      <c r="B57" s="38">
        <v>42858</v>
      </c>
      <c r="C57" s="40">
        <v>401139</v>
      </c>
      <c r="D57" s="30" t="s">
        <v>2642</v>
      </c>
      <c r="E57" s="31">
        <v>4000000</v>
      </c>
      <c r="F57" s="31">
        <v>4000000</v>
      </c>
      <c r="G57" s="31">
        <f t="shared" si="0"/>
        <v>0</v>
      </c>
      <c r="H57" s="32" t="s">
        <v>2373</v>
      </c>
      <c r="I57" s="42"/>
      <c r="J57" s="29"/>
      <c r="K57" s="29"/>
    </row>
    <row r="58" spans="1:11">
      <c r="A58" s="44">
        <v>48</v>
      </c>
      <c r="B58" s="38">
        <v>42858</v>
      </c>
      <c r="C58" s="40">
        <v>392526</v>
      </c>
      <c r="D58" s="30" t="s">
        <v>2643</v>
      </c>
      <c r="E58" s="31">
        <v>3000000</v>
      </c>
      <c r="F58" s="31">
        <v>3000000</v>
      </c>
      <c r="G58" s="31">
        <f t="shared" si="0"/>
        <v>0</v>
      </c>
      <c r="H58" s="32" t="s">
        <v>2374</v>
      </c>
      <c r="I58" s="42"/>
      <c r="J58" s="29"/>
      <c r="K58" s="29"/>
    </row>
    <row r="59" spans="1:11" ht="25.5">
      <c r="A59" s="44">
        <v>49</v>
      </c>
      <c r="B59" s="38">
        <v>42858</v>
      </c>
      <c r="C59" s="40">
        <v>390149</v>
      </c>
      <c r="D59" s="30" t="s">
        <v>2644</v>
      </c>
      <c r="E59" s="31">
        <v>4000000</v>
      </c>
      <c r="F59" s="31">
        <v>4000000</v>
      </c>
      <c r="G59" s="31">
        <f t="shared" si="0"/>
        <v>0</v>
      </c>
      <c r="H59" s="32" t="s">
        <v>2375</v>
      </c>
      <c r="I59" s="42"/>
      <c r="J59" s="29"/>
      <c r="K59" s="29"/>
    </row>
    <row r="60" spans="1:11" ht="25.5">
      <c r="A60" s="44">
        <v>50</v>
      </c>
      <c r="B60" s="38">
        <v>42858</v>
      </c>
      <c r="C60" s="40">
        <v>390247</v>
      </c>
      <c r="D60" s="30" t="s">
        <v>2646</v>
      </c>
      <c r="E60" s="31">
        <v>3600000</v>
      </c>
      <c r="F60" s="31">
        <v>3600000</v>
      </c>
      <c r="G60" s="31">
        <f t="shared" si="0"/>
        <v>0</v>
      </c>
      <c r="H60" s="32" t="s">
        <v>2377</v>
      </c>
      <c r="I60" s="42"/>
      <c r="J60" s="29"/>
      <c r="K60" s="29"/>
    </row>
    <row r="61" spans="1:11">
      <c r="A61" s="44">
        <v>51</v>
      </c>
      <c r="B61" s="38">
        <v>42858</v>
      </c>
      <c r="C61" s="40">
        <v>402039</v>
      </c>
      <c r="D61" s="30" t="s">
        <v>2647</v>
      </c>
      <c r="E61" s="31">
        <v>3800000</v>
      </c>
      <c r="F61" s="31">
        <v>3800000</v>
      </c>
      <c r="G61" s="31">
        <f t="shared" si="0"/>
        <v>0</v>
      </c>
      <c r="H61" s="32" t="s">
        <v>2378</v>
      </c>
      <c r="I61" s="42"/>
      <c r="J61" s="29"/>
      <c r="K61" s="29"/>
    </row>
    <row r="62" spans="1:11" ht="25.5">
      <c r="A62" s="44">
        <v>52</v>
      </c>
      <c r="B62" s="38">
        <v>42858</v>
      </c>
      <c r="C62" s="40">
        <v>403716</v>
      </c>
      <c r="D62" s="30" t="s">
        <v>2648</v>
      </c>
      <c r="E62" s="31">
        <v>3400000</v>
      </c>
      <c r="F62" s="31">
        <v>3400000</v>
      </c>
      <c r="G62" s="31">
        <f t="shared" si="0"/>
        <v>0</v>
      </c>
      <c r="H62" s="32" t="s">
        <v>2379</v>
      </c>
      <c r="I62" s="42"/>
      <c r="J62" s="29"/>
      <c r="K62" s="29"/>
    </row>
    <row r="63" spans="1:11" ht="25.5">
      <c r="A63" s="44">
        <v>53</v>
      </c>
      <c r="B63" s="38">
        <v>42858</v>
      </c>
      <c r="C63" s="40">
        <v>402018</v>
      </c>
      <c r="D63" s="30" t="s">
        <v>2649</v>
      </c>
      <c r="E63" s="31">
        <v>4000000</v>
      </c>
      <c r="F63" s="31">
        <v>4000000</v>
      </c>
      <c r="G63" s="31">
        <f t="shared" si="0"/>
        <v>0</v>
      </c>
      <c r="H63" s="32" t="s">
        <v>2380</v>
      </c>
      <c r="I63" s="42"/>
      <c r="J63" s="29"/>
      <c r="K63" s="29"/>
    </row>
    <row r="64" spans="1:11">
      <c r="A64" s="44">
        <v>54</v>
      </c>
      <c r="B64" s="38">
        <v>42858</v>
      </c>
      <c r="C64" s="40">
        <v>381236</v>
      </c>
      <c r="D64" s="30" t="s">
        <v>2650</v>
      </c>
      <c r="E64" s="31">
        <v>600000</v>
      </c>
      <c r="F64" s="31">
        <v>600000</v>
      </c>
      <c r="G64" s="31">
        <f t="shared" si="0"/>
        <v>0</v>
      </c>
      <c r="H64" s="32" t="s">
        <v>2381</v>
      </c>
      <c r="I64" s="42"/>
      <c r="J64" s="29"/>
      <c r="K64" s="29"/>
    </row>
    <row r="65" spans="1:11" ht="25.5">
      <c r="A65" s="44">
        <v>55</v>
      </c>
      <c r="B65" s="38">
        <v>42858</v>
      </c>
      <c r="C65" s="40">
        <v>400561</v>
      </c>
      <c r="D65" s="30" t="s">
        <v>2651</v>
      </c>
      <c r="E65" s="31">
        <v>4000000</v>
      </c>
      <c r="F65" s="31">
        <v>4000000</v>
      </c>
      <c r="G65" s="31">
        <f t="shared" si="0"/>
        <v>0</v>
      </c>
      <c r="H65" s="32" t="s">
        <v>2382</v>
      </c>
      <c r="I65" s="42"/>
      <c r="J65" s="29"/>
      <c r="K65" s="29"/>
    </row>
    <row r="66" spans="1:11" ht="25.5">
      <c r="A66" s="44">
        <v>56</v>
      </c>
      <c r="B66" s="38">
        <v>42858</v>
      </c>
      <c r="C66" s="40">
        <v>392548</v>
      </c>
      <c r="D66" s="30" t="s">
        <v>2652</v>
      </c>
      <c r="E66" s="31">
        <v>3000000</v>
      </c>
      <c r="F66" s="31">
        <v>3000000</v>
      </c>
      <c r="G66" s="31">
        <f t="shared" si="0"/>
        <v>0</v>
      </c>
      <c r="H66" s="32" t="s">
        <v>2383</v>
      </c>
      <c r="I66" s="42"/>
      <c r="J66" s="29"/>
      <c r="K66" s="29"/>
    </row>
    <row r="67" spans="1:11" ht="25.5">
      <c r="A67" s="44">
        <v>57</v>
      </c>
      <c r="B67" s="38">
        <v>42858</v>
      </c>
      <c r="C67" s="40">
        <v>403741</v>
      </c>
      <c r="D67" s="30" t="s">
        <v>2653</v>
      </c>
      <c r="E67" s="31">
        <v>3400000</v>
      </c>
      <c r="F67" s="31">
        <v>3400000</v>
      </c>
      <c r="G67" s="31">
        <f t="shared" si="0"/>
        <v>0</v>
      </c>
      <c r="H67" s="32" t="s">
        <v>2384</v>
      </c>
      <c r="I67" s="42"/>
      <c r="J67" s="29"/>
      <c r="K67" s="29"/>
    </row>
    <row r="68" spans="1:11" ht="25.5">
      <c r="A68" s="44">
        <v>58</v>
      </c>
      <c r="B68" s="38">
        <v>42858</v>
      </c>
      <c r="C68" s="40">
        <v>403740</v>
      </c>
      <c r="D68" s="30" t="s">
        <v>2654</v>
      </c>
      <c r="E68" s="31">
        <v>3400000</v>
      </c>
      <c r="F68" s="31">
        <v>3400000</v>
      </c>
      <c r="G68" s="31">
        <f t="shared" si="0"/>
        <v>0</v>
      </c>
      <c r="H68" s="32" t="s">
        <v>2385</v>
      </c>
      <c r="I68" s="42"/>
      <c r="J68" s="29"/>
      <c r="K68" s="29"/>
    </row>
    <row r="69" spans="1:11" ht="25.5">
      <c r="A69" s="44">
        <v>59</v>
      </c>
      <c r="B69" s="38">
        <v>42858</v>
      </c>
      <c r="C69" s="40" t="s">
        <v>2859</v>
      </c>
      <c r="D69" s="30" t="s">
        <v>2860</v>
      </c>
      <c r="E69" s="31">
        <f>F69</f>
        <v>19700000</v>
      </c>
      <c r="F69" s="31">
        <v>19700000</v>
      </c>
      <c r="G69" s="31">
        <f t="shared" si="0"/>
        <v>0</v>
      </c>
      <c r="H69" s="32" t="s">
        <v>2386</v>
      </c>
      <c r="I69" s="42"/>
      <c r="J69" s="29"/>
      <c r="K69" s="29"/>
    </row>
    <row r="70" spans="1:11">
      <c r="A70" s="44">
        <v>60</v>
      </c>
      <c r="B70" s="38">
        <v>42858</v>
      </c>
      <c r="C70" s="40">
        <v>390308</v>
      </c>
      <c r="D70" s="30" t="s">
        <v>2655</v>
      </c>
      <c r="E70" s="31">
        <v>3400000</v>
      </c>
      <c r="F70" s="31">
        <v>3400000</v>
      </c>
      <c r="G70" s="31">
        <f t="shared" si="0"/>
        <v>0</v>
      </c>
      <c r="H70" s="32" t="s">
        <v>2387</v>
      </c>
      <c r="I70" s="42"/>
      <c r="J70" s="29"/>
      <c r="K70" s="29"/>
    </row>
    <row r="71" spans="1:11">
      <c r="A71" s="44">
        <v>61</v>
      </c>
      <c r="B71" s="38">
        <v>42858</v>
      </c>
      <c r="C71" s="40">
        <v>400118</v>
      </c>
      <c r="D71" s="30" t="s">
        <v>2656</v>
      </c>
      <c r="E71" s="31">
        <v>4000000</v>
      </c>
      <c r="F71" s="31">
        <v>4000000</v>
      </c>
      <c r="G71" s="31">
        <f t="shared" si="0"/>
        <v>0</v>
      </c>
      <c r="H71" s="32" t="s">
        <v>2388</v>
      </c>
      <c r="I71" s="42"/>
      <c r="J71" s="29"/>
      <c r="K71" s="29"/>
    </row>
    <row r="72" spans="1:11">
      <c r="A72" s="44">
        <v>62</v>
      </c>
      <c r="B72" s="38">
        <v>42858</v>
      </c>
      <c r="C72" s="40">
        <v>391260</v>
      </c>
      <c r="D72" s="30" t="s">
        <v>2657</v>
      </c>
      <c r="E72" s="31">
        <v>12750000</v>
      </c>
      <c r="F72" s="31">
        <v>12750000</v>
      </c>
      <c r="G72" s="31">
        <f t="shared" si="0"/>
        <v>0</v>
      </c>
      <c r="H72" s="32" t="s">
        <v>2389</v>
      </c>
      <c r="I72" s="42"/>
      <c r="J72" s="29"/>
      <c r="K72" s="29"/>
    </row>
    <row r="73" spans="1:11" ht="25.5">
      <c r="A73" s="44">
        <v>63</v>
      </c>
      <c r="B73" s="38">
        <v>42858</v>
      </c>
      <c r="C73" s="40">
        <v>390344</v>
      </c>
      <c r="D73" s="30" t="s">
        <v>2658</v>
      </c>
      <c r="E73" s="31">
        <v>3600000</v>
      </c>
      <c r="F73" s="31">
        <v>3600000</v>
      </c>
      <c r="G73" s="31">
        <f t="shared" si="0"/>
        <v>0</v>
      </c>
      <c r="H73" s="32" t="s">
        <v>2390</v>
      </c>
      <c r="I73" s="42"/>
      <c r="J73" s="29"/>
      <c r="K73" s="29"/>
    </row>
    <row r="74" spans="1:11" ht="25.5">
      <c r="A74" s="44">
        <v>64</v>
      </c>
      <c r="B74" s="38">
        <v>42858</v>
      </c>
      <c r="C74" s="40">
        <v>390831</v>
      </c>
      <c r="D74" s="30" t="s">
        <v>2659</v>
      </c>
      <c r="E74" s="31">
        <v>3800000</v>
      </c>
      <c r="F74" s="31">
        <v>3800000</v>
      </c>
      <c r="G74" s="31">
        <f t="shared" si="0"/>
        <v>0</v>
      </c>
      <c r="H74" s="32" t="s">
        <v>2391</v>
      </c>
      <c r="I74" s="42"/>
      <c r="J74" s="29"/>
      <c r="K74" s="29"/>
    </row>
    <row r="75" spans="1:11" ht="25.5">
      <c r="A75" s="44">
        <v>65</v>
      </c>
      <c r="B75" s="38">
        <v>42858</v>
      </c>
      <c r="C75" s="40">
        <v>403752</v>
      </c>
      <c r="D75" s="30" t="s">
        <v>2660</v>
      </c>
      <c r="E75" s="31">
        <v>4000000</v>
      </c>
      <c r="F75" s="31">
        <v>4000000</v>
      </c>
      <c r="G75" s="31">
        <f t="shared" si="0"/>
        <v>0</v>
      </c>
      <c r="H75" s="32" t="s">
        <v>2392</v>
      </c>
      <c r="I75" s="42"/>
      <c r="J75" s="29"/>
      <c r="K75" s="29"/>
    </row>
    <row r="76" spans="1:11" ht="25.5">
      <c r="A76" s="44">
        <v>66</v>
      </c>
      <c r="B76" s="38">
        <v>42858</v>
      </c>
      <c r="C76" s="40">
        <v>401830</v>
      </c>
      <c r="D76" s="30" t="s">
        <v>2661</v>
      </c>
      <c r="E76" s="31">
        <v>17000000</v>
      </c>
      <c r="F76" s="31">
        <v>17000000</v>
      </c>
      <c r="G76" s="31">
        <f t="shared" si="0"/>
        <v>0</v>
      </c>
      <c r="H76" s="32" t="s">
        <v>2393</v>
      </c>
      <c r="I76" s="42"/>
      <c r="J76" s="29"/>
      <c r="K76" s="29"/>
    </row>
    <row r="77" spans="1:11" ht="25.5">
      <c r="A77" s="44">
        <v>67</v>
      </c>
      <c r="B77" s="38">
        <v>42858</v>
      </c>
      <c r="C77" s="40">
        <v>392858</v>
      </c>
      <c r="D77" s="30" t="s">
        <v>2662</v>
      </c>
      <c r="E77" s="31">
        <v>3000000</v>
      </c>
      <c r="F77" s="31">
        <v>3000000</v>
      </c>
      <c r="G77" s="31">
        <f t="shared" si="0"/>
        <v>0</v>
      </c>
      <c r="H77" s="32" t="s">
        <v>2394</v>
      </c>
      <c r="I77" s="42"/>
      <c r="J77" s="29"/>
      <c r="K77" s="29"/>
    </row>
    <row r="78" spans="1:11">
      <c r="A78" s="44">
        <v>68</v>
      </c>
      <c r="B78" s="38">
        <v>42858</v>
      </c>
      <c r="C78" s="40">
        <v>400811</v>
      </c>
      <c r="D78" s="30" t="s">
        <v>2663</v>
      </c>
      <c r="E78" s="31">
        <v>3600000</v>
      </c>
      <c r="F78" s="31">
        <v>3600000</v>
      </c>
      <c r="G78" s="31">
        <f t="shared" si="0"/>
        <v>0</v>
      </c>
      <c r="H78" s="32" t="s">
        <v>2395</v>
      </c>
      <c r="I78" s="42"/>
      <c r="J78" s="29"/>
      <c r="K78" s="29"/>
    </row>
    <row r="79" spans="1:11">
      <c r="A79" s="44">
        <v>69</v>
      </c>
      <c r="B79" s="38">
        <v>42858</v>
      </c>
      <c r="C79" s="40">
        <v>401753</v>
      </c>
      <c r="D79" s="30" t="s">
        <v>2664</v>
      </c>
      <c r="E79" s="31">
        <v>3000000</v>
      </c>
      <c r="F79" s="31">
        <v>3000000</v>
      </c>
      <c r="G79" s="31">
        <f t="shared" ref="G79:G141" si="1">F79-E79</f>
        <v>0</v>
      </c>
      <c r="H79" s="32" t="s">
        <v>2396</v>
      </c>
      <c r="I79" s="42"/>
      <c r="J79" s="29"/>
      <c r="K79" s="29"/>
    </row>
    <row r="80" spans="1:11" ht="25.5">
      <c r="A80" s="44">
        <v>70</v>
      </c>
      <c r="B80" s="38">
        <v>42858</v>
      </c>
      <c r="C80" s="40">
        <v>391736</v>
      </c>
      <c r="D80" s="30" t="s">
        <v>2665</v>
      </c>
      <c r="E80" s="31">
        <v>3800000</v>
      </c>
      <c r="F80" s="31">
        <v>3800000</v>
      </c>
      <c r="G80" s="31">
        <f t="shared" si="1"/>
        <v>0</v>
      </c>
      <c r="H80" s="32" t="s">
        <v>2397</v>
      </c>
      <c r="I80" s="42"/>
      <c r="J80" s="29"/>
      <c r="K80" s="29"/>
    </row>
    <row r="81" spans="1:11" ht="25.5">
      <c r="A81" s="44">
        <v>71</v>
      </c>
      <c r="B81" s="38">
        <v>42858</v>
      </c>
      <c r="C81" s="40">
        <v>391724</v>
      </c>
      <c r="D81" s="30" t="s">
        <v>2666</v>
      </c>
      <c r="E81" s="31">
        <v>3800000</v>
      </c>
      <c r="F81" s="31">
        <v>3800000</v>
      </c>
      <c r="G81" s="31">
        <f t="shared" si="1"/>
        <v>0</v>
      </c>
      <c r="H81" s="32" t="s">
        <v>2398</v>
      </c>
      <c r="I81" s="42"/>
      <c r="J81" s="29"/>
      <c r="K81" s="29"/>
    </row>
    <row r="82" spans="1:11" ht="25.5">
      <c r="A82" s="44">
        <v>72</v>
      </c>
      <c r="B82" s="38">
        <v>42858</v>
      </c>
      <c r="C82" s="40">
        <v>403016</v>
      </c>
      <c r="D82" s="30" t="s">
        <v>2667</v>
      </c>
      <c r="E82" s="31">
        <v>15300000</v>
      </c>
      <c r="F82" s="31">
        <v>15300000</v>
      </c>
      <c r="G82" s="31">
        <f t="shared" si="1"/>
        <v>0</v>
      </c>
      <c r="H82" s="32" t="s">
        <v>2399</v>
      </c>
      <c r="I82" s="42"/>
      <c r="J82" s="29"/>
      <c r="K82" s="29"/>
    </row>
    <row r="83" spans="1:11">
      <c r="A83" s="44">
        <v>73</v>
      </c>
      <c r="B83" s="38">
        <v>42858</v>
      </c>
      <c r="C83" s="40">
        <v>391942</v>
      </c>
      <c r="D83" s="30" t="s">
        <v>2668</v>
      </c>
      <c r="E83" s="31">
        <v>3800000</v>
      </c>
      <c r="F83" s="31">
        <v>3800000</v>
      </c>
      <c r="G83" s="31">
        <f t="shared" si="1"/>
        <v>0</v>
      </c>
      <c r="H83" s="32" t="s">
        <v>2400</v>
      </c>
      <c r="I83" s="42"/>
      <c r="J83" s="29"/>
      <c r="K83" s="29"/>
    </row>
    <row r="84" spans="1:11">
      <c r="A84" s="44">
        <v>74</v>
      </c>
      <c r="B84" s="38">
        <v>42858</v>
      </c>
      <c r="C84" s="40">
        <v>401618</v>
      </c>
      <c r="D84" s="30" t="s">
        <v>2669</v>
      </c>
      <c r="E84" s="31">
        <v>4000000</v>
      </c>
      <c r="F84" s="31">
        <v>4000000</v>
      </c>
      <c r="G84" s="31">
        <f t="shared" si="1"/>
        <v>0</v>
      </c>
      <c r="H84" s="32" t="s">
        <v>2401</v>
      </c>
      <c r="I84" s="42"/>
      <c r="J84" s="29"/>
      <c r="K84" s="29"/>
    </row>
    <row r="85" spans="1:11" ht="25.5">
      <c r="A85" s="44">
        <v>75</v>
      </c>
      <c r="B85" s="38">
        <v>42858</v>
      </c>
      <c r="C85" s="40">
        <v>400322</v>
      </c>
      <c r="D85" s="30" t="s">
        <v>2670</v>
      </c>
      <c r="E85" s="31">
        <v>3600000</v>
      </c>
      <c r="F85" s="31">
        <v>3600000</v>
      </c>
      <c r="G85" s="31">
        <f t="shared" si="1"/>
        <v>0</v>
      </c>
      <c r="H85" s="32" t="s">
        <v>2402</v>
      </c>
      <c r="I85" s="42"/>
      <c r="J85" s="29"/>
      <c r="K85" s="29"/>
    </row>
    <row r="86" spans="1:11">
      <c r="A86" s="44">
        <v>76</v>
      </c>
      <c r="B86" s="38">
        <v>42858</v>
      </c>
      <c r="C86" s="40">
        <v>401518</v>
      </c>
      <c r="D86" s="30" t="s">
        <v>2671</v>
      </c>
      <c r="E86" s="31">
        <v>3200000</v>
      </c>
      <c r="F86" s="31">
        <v>3200000</v>
      </c>
      <c r="G86" s="31">
        <f t="shared" si="1"/>
        <v>0</v>
      </c>
      <c r="H86" s="32" t="s">
        <v>2403</v>
      </c>
      <c r="I86" s="42"/>
      <c r="J86" s="29"/>
      <c r="K86" s="29"/>
    </row>
    <row r="87" spans="1:11">
      <c r="A87" s="44">
        <v>77</v>
      </c>
      <c r="B87" s="38">
        <v>42858</v>
      </c>
      <c r="C87" s="40">
        <v>400640</v>
      </c>
      <c r="D87" s="30" t="s">
        <v>2672</v>
      </c>
      <c r="E87" s="31">
        <v>4000000</v>
      </c>
      <c r="F87" s="31">
        <v>4000000</v>
      </c>
      <c r="G87" s="31">
        <f t="shared" si="1"/>
        <v>0</v>
      </c>
      <c r="H87" s="32" t="s">
        <v>2404</v>
      </c>
      <c r="I87" s="42"/>
      <c r="J87" s="29"/>
      <c r="K87" s="29"/>
    </row>
    <row r="88" spans="1:11" ht="25.5">
      <c r="A88" s="44">
        <v>78</v>
      </c>
      <c r="B88" s="38">
        <v>42858</v>
      </c>
      <c r="C88" s="40">
        <v>400842</v>
      </c>
      <c r="D88" s="30" t="s">
        <v>2673</v>
      </c>
      <c r="E88" s="31">
        <v>4000000</v>
      </c>
      <c r="F88" s="31">
        <v>4000000</v>
      </c>
      <c r="G88" s="31">
        <f t="shared" si="1"/>
        <v>0</v>
      </c>
      <c r="H88" s="32" t="s">
        <v>2405</v>
      </c>
      <c r="I88" s="42"/>
      <c r="J88" s="29"/>
      <c r="K88" s="29"/>
    </row>
    <row r="89" spans="1:11">
      <c r="A89" s="44">
        <v>79</v>
      </c>
      <c r="B89" s="38">
        <v>42858</v>
      </c>
      <c r="C89" s="40">
        <v>390908</v>
      </c>
      <c r="D89" s="30" t="s">
        <v>2674</v>
      </c>
      <c r="E89" s="31">
        <v>12750000</v>
      </c>
      <c r="F89" s="31">
        <v>12750000</v>
      </c>
      <c r="G89" s="31">
        <f t="shared" si="1"/>
        <v>0</v>
      </c>
      <c r="H89" s="32" t="s">
        <v>2406</v>
      </c>
      <c r="I89" s="42"/>
      <c r="J89" s="29"/>
      <c r="K89" s="29"/>
    </row>
    <row r="90" spans="1:11">
      <c r="A90" s="44">
        <v>80</v>
      </c>
      <c r="B90" s="38">
        <v>42858</v>
      </c>
      <c r="C90" s="40">
        <v>393136</v>
      </c>
      <c r="D90" s="30" t="s">
        <v>2675</v>
      </c>
      <c r="E90" s="31">
        <v>3000000</v>
      </c>
      <c r="F90" s="31">
        <v>3000000</v>
      </c>
      <c r="G90" s="31">
        <f t="shared" si="1"/>
        <v>0</v>
      </c>
      <c r="H90" s="32" t="s">
        <v>2407</v>
      </c>
      <c r="I90" s="42"/>
      <c r="J90" s="29"/>
      <c r="K90" s="29"/>
    </row>
    <row r="91" spans="1:11">
      <c r="A91" s="44">
        <v>81</v>
      </c>
      <c r="B91" s="38">
        <v>42858</v>
      </c>
      <c r="C91" s="40">
        <v>392409</v>
      </c>
      <c r="D91" s="30" t="s">
        <v>2676</v>
      </c>
      <c r="E91" s="31">
        <v>3000000</v>
      </c>
      <c r="F91" s="31">
        <v>3000000</v>
      </c>
      <c r="G91" s="31">
        <f t="shared" si="1"/>
        <v>0</v>
      </c>
      <c r="H91" s="32" t="s">
        <v>2408</v>
      </c>
      <c r="I91" s="42"/>
      <c r="J91" s="29"/>
      <c r="K91" s="29"/>
    </row>
    <row r="92" spans="1:11" ht="25.5">
      <c r="A92" s="44">
        <v>82</v>
      </c>
      <c r="B92" s="38">
        <v>42858</v>
      </c>
      <c r="C92" s="40">
        <v>401258</v>
      </c>
      <c r="D92" s="30" t="s">
        <v>2677</v>
      </c>
      <c r="E92" s="31">
        <v>3800000</v>
      </c>
      <c r="F92" s="31">
        <v>3800000</v>
      </c>
      <c r="G92" s="31">
        <f t="shared" si="1"/>
        <v>0</v>
      </c>
      <c r="H92" s="32" t="s">
        <v>2409</v>
      </c>
      <c r="I92" s="42"/>
      <c r="J92" s="29"/>
      <c r="K92" s="29"/>
    </row>
    <row r="93" spans="1:11">
      <c r="A93" s="44">
        <v>83</v>
      </c>
      <c r="B93" s="38">
        <v>42858</v>
      </c>
      <c r="C93" s="40">
        <v>392221</v>
      </c>
      <c r="D93" s="30" t="s">
        <v>2678</v>
      </c>
      <c r="E93" s="31">
        <v>4000000</v>
      </c>
      <c r="F93" s="31">
        <v>4000000</v>
      </c>
      <c r="G93" s="31">
        <f t="shared" si="1"/>
        <v>0</v>
      </c>
      <c r="H93" s="32" t="s">
        <v>2410</v>
      </c>
      <c r="I93" s="42"/>
      <c r="J93" s="29"/>
      <c r="K93" s="29"/>
    </row>
    <row r="94" spans="1:11">
      <c r="A94" s="44">
        <v>84</v>
      </c>
      <c r="B94" s="38">
        <v>42858</v>
      </c>
      <c r="C94" s="40">
        <v>402714</v>
      </c>
      <c r="D94" s="30" t="s">
        <v>2679</v>
      </c>
      <c r="E94" s="31">
        <v>3600000</v>
      </c>
      <c r="F94" s="31">
        <v>3600000</v>
      </c>
      <c r="G94" s="31">
        <f t="shared" si="1"/>
        <v>0</v>
      </c>
      <c r="H94" s="32" t="s">
        <v>2411</v>
      </c>
      <c r="I94" s="42"/>
      <c r="J94" s="29"/>
      <c r="K94" s="29"/>
    </row>
    <row r="95" spans="1:11">
      <c r="A95" s="44">
        <v>85</v>
      </c>
      <c r="B95" s="38">
        <v>42858</v>
      </c>
      <c r="C95" s="40">
        <v>391628</v>
      </c>
      <c r="D95" s="30" t="s">
        <v>2681</v>
      </c>
      <c r="E95" s="31">
        <v>4200000</v>
      </c>
      <c r="F95" s="31">
        <v>4200000</v>
      </c>
      <c r="G95" s="31">
        <f t="shared" si="1"/>
        <v>0</v>
      </c>
      <c r="H95" s="32" t="s">
        <v>2413</v>
      </c>
      <c r="I95" s="42"/>
      <c r="J95" s="29"/>
      <c r="K95" s="29"/>
    </row>
    <row r="96" spans="1:11">
      <c r="A96" s="44">
        <v>86</v>
      </c>
      <c r="B96" s="38">
        <v>42858</v>
      </c>
      <c r="C96" s="40">
        <v>401851</v>
      </c>
      <c r="D96" s="30" t="s">
        <v>2682</v>
      </c>
      <c r="E96" s="31">
        <v>4000000</v>
      </c>
      <c r="F96" s="31">
        <v>4000000</v>
      </c>
      <c r="G96" s="31">
        <f t="shared" si="1"/>
        <v>0</v>
      </c>
      <c r="H96" s="32" t="s">
        <v>2414</v>
      </c>
      <c r="I96" s="42"/>
      <c r="J96" s="29"/>
      <c r="K96" s="29"/>
    </row>
    <row r="97" spans="1:11">
      <c r="A97" s="44">
        <v>87</v>
      </c>
      <c r="B97" s="38">
        <v>42858</v>
      </c>
      <c r="C97" s="40">
        <v>382650</v>
      </c>
      <c r="D97" s="30" t="s">
        <v>2683</v>
      </c>
      <c r="E97" s="31">
        <v>2000000</v>
      </c>
      <c r="F97" s="31">
        <v>2000000</v>
      </c>
      <c r="G97" s="31">
        <f t="shared" si="1"/>
        <v>0</v>
      </c>
      <c r="H97" s="32" t="s">
        <v>2415</v>
      </c>
      <c r="I97" s="42"/>
      <c r="J97" s="29"/>
      <c r="K97" s="29"/>
    </row>
    <row r="98" spans="1:11">
      <c r="A98" s="44">
        <v>88</v>
      </c>
      <c r="B98" s="38">
        <v>42858</v>
      </c>
      <c r="C98" s="40">
        <v>382212</v>
      </c>
      <c r="D98" s="30" t="s">
        <v>1204</v>
      </c>
      <c r="E98" s="31">
        <v>2000000</v>
      </c>
      <c r="F98" s="31">
        <v>2000000</v>
      </c>
      <c r="G98" s="31">
        <f t="shared" si="1"/>
        <v>0</v>
      </c>
      <c r="H98" s="32" t="s">
        <v>2416</v>
      </c>
      <c r="I98" s="42"/>
      <c r="J98" s="29"/>
      <c r="K98" s="29"/>
    </row>
    <row r="99" spans="1:11">
      <c r="A99" s="44">
        <v>89</v>
      </c>
      <c r="B99" s="38">
        <v>42858</v>
      </c>
      <c r="C99" s="40">
        <v>401724</v>
      </c>
      <c r="D99" s="30" t="s">
        <v>2684</v>
      </c>
      <c r="E99" s="31">
        <v>3400000</v>
      </c>
      <c r="F99" s="31">
        <v>3400000</v>
      </c>
      <c r="G99" s="31">
        <f t="shared" si="1"/>
        <v>0</v>
      </c>
      <c r="H99" s="32" t="s">
        <v>2417</v>
      </c>
      <c r="I99" s="42"/>
      <c r="J99" s="29"/>
      <c r="K99" s="29"/>
    </row>
    <row r="100" spans="1:11">
      <c r="A100" s="44">
        <v>90</v>
      </c>
      <c r="B100" s="38">
        <v>42858</v>
      </c>
      <c r="C100" s="40">
        <v>382544</v>
      </c>
      <c r="D100" s="30" t="s">
        <v>2685</v>
      </c>
      <c r="E100" s="31">
        <v>5000000</v>
      </c>
      <c r="F100" s="31">
        <v>5000000</v>
      </c>
      <c r="G100" s="31">
        <f t="shared" si="1"/>
        <v>0</v>
      </c>
      <c r="H100" s="32" t="s">
        <v>2418</v>
      </c>
      <c r="I100" s="42"/>
      <c r="J100" s="29"/>
      <c r="K100" s="29"/>
    </row>
    <row r="101" spans="1:11">
      <c r="A101" s="44">
        <v>91</v>
      </c>
      <c r="B101" s="38">
        <v>42858</v>
      </c>
      <c r="C101" s="40">
        <v>400554</v>
      </c>
      <c r="D101" s="30" t="s">
        <v>1848</v>
      </c>
      <c r="E101" s="31">
        <v>4000000</v>
      </c>
      <c r="F101" s="31">
        <v>4000000</v>
      </c>
      <c r="G101" s="31">
        <f t="shared" si="1"/>
        <v>0</v>
      </c>
      <c r="H101" s="32" t="s">
        <v>2419</v>
      </c>
      <c r="I101" s="42"/>
      <c r="J101" s="29"/>
      <c r="K101" s="29"/>
    </row>
    <row r="102" spans="1:11">
      <c r="A102" s="44">
        <v>92</v>
      </c>
      <c r="B102" s="38">
        <v>42858</v>
      </c>
      <c r="C102" s="40">
        <v>380541</v>
      </c>
      <c r="D102" s="30" t="s">
        <v>2686</v>
      </c>
      <c r="E102" s="31">
        <v>2000000</v>
      </c>
      <c r="F102" s="31">
        <v>2000000</v>
      </c>
      <c r="G102" s="31">
        <f t="shared" si="1"/>
        <v>0</v>
      </c>
      <c r="H102" s="32" t="s">
        <v>2420</v>
      </c>
      <c r="I102" s="42"/>
      <c r="J102" s="29"/>
      <c r="K102" s="29"/>
    </row>
    <row r="103" spans="1:11">
      <c r="A103" s="44">
        <v>93</v>
      </c>
      <c r="B103" s="38">
        <v>42858</v>
      </c>
      <c r="C103" s="40">
        <v>380564</v>
      </c>
      <c r="D103" s="30" t="s">
        <v>2687</v>
      </c>
      <c r="E103" s="31">
        <v>800000</v>
      </c>
      <c r="F103" s="31">
        <v>800000</v>
      </c>
      <c r="G103" s="31">
        <f t="shared" si="1"/>
        <v>0</v>
      </c>
      <c r="H103" s="32" t="s">
        <v>2421</v>
      </c>
      <c r="I103" s="42"/>
      <c r="J103" s="29"/>
      <c r="K103" s="29"/>
    </row>
    <row r="104" spans="1:11">
      <c r="A104" s="44">
        <v>94</v>
      </c>
      <c r="B104" s="38">
        <v>42858</v>
      </c>
      <c r="C104" s="40">
        <v>382750</v>
      </c>
      <c r="D104" s="30" t="s">
        <v>2688</v>
      </c>
      <c r="E104" s="31">
        <v>6000000</v>
      </c>
      <c r="F104" s="31">
        <v>6000000</v>
      </c>
      <c r="G104" s="31">
        <f t="shared" si="1"/>
        <v>0</v>
      </c>
      <c r="H104" s="32" t="s">
        <v>2422</v>
      </c>
      <c r="I104" s="42"/>
      <c r="J104" s="29"/>
      <c r="K104" s="29"/>
    </row>
    <row r="105" spans="1:11">
      <c r="A105" s="44">
        <v>95</v>
      </c>
      <c r="B105" s="38">
        <v>42858</v>
      </c>
      <c r="C105" s="40">
        <v>382451</v>
      </c>
      <c r="D105" s="30" t="s">
        <v>2689</v>
      </c>
      <c r="E105" s="31">
        <v>2000000</v>
      </c>
      <c r="F105" s="31">
        <v>2000000</v>
      </c>
      <c r="G105" s="31">
        <f t="shared" si="1"/>
        <v>0</v>
      </c>
      <c r="H105" s="32" t="s">
        <v>2423</v>
      </c>
      <c r="I105" s="42"/>
      <c r="J105" s="29"/>
      <c r="K105" s="29"/>
    </row>
    <row r="106" spans="1:11">
      <c r="A106" s="44">
        <v>96</v>
      </c>
      <c r="B106" s="38">
        <v>42858</v>
      </c>
      <c r="C106" s="40">
        <v>400447</v>
      </c>
      <c r="D106" s="30" t="s">
        <v>2690</v>
      </c>
      <c r="E106" s="31">
        <v>3600000</v>
      </c>
      <c r="F106" s="31">
        <v>3600000</v>
      </c>
      <c r="G106" s="31">
        <f t="shared" si="1"/>
        <v>0</v>
      </c>
      <c r="H106" s="32" t="s">
        <v>2424</v>
      </c>
      <c r="I106" s="42"/>
      <c r="J106" s="29"/>
      <c r="K106" s="29"/>
    </row>
    <row r="107" spans="1:11">
      <c r="A107" s="44">
        <v>97</v>
      </c>
      <c r="B107" s="38">
        <v>42858</v>
      </c>
      <c r="C107" s="40">
        <v>380753</v>
      </c>
      <c r="D107" s="30" t="s">
        <v>2691</v>
      </c>
      <c r="E107" s="31">
        <v>2000000</v>
      </c>
      <c r="F107" s="31">
        <v>2000000</v>
      </c>
      <c r="G107" s="31">
        <f t="shared" si="1"/>
        <v>0</v>
      </c>
      <c r="H107" s="32" t="s">
        <v>2425</v>
      </c>
      <c r="I107" s="42"/>
      <c r="J107" s="29"/>
      <c r="K107" s="29"/>
    </row>
    <row r="108" spans="1:11">
      <c r="A108" s="44">
        <v>98</v>
      </c>
      <c r="B108" s="38">
        <v>42858</v>
      </c>
      <c r="C108" s="40">
        <v>390106</v>
      </c>
      <c r="D108" s="30" t="s">
        <v>2692</v>
      </c>
      <c r="E108" s="31">
        <v>1200000</v>
      </c>
      <c r="F108" s="31">
        <v>1200000</v>
      </c>
      <c r="G108" s="31">
        <f t="shared" si="1"/>
        <v>0</v>
      </c>
      <c r="H108" s="32" t="s">
        <v>2426</v>
      </c>
      <c r="I108" s="42"/>
      <c r="J108" s="29"/>
      <c r="K108" s="29"/>
    </row>
    <row r="109" spans="1:11">
      <c r="A109" s="44">
        <v>99</v>
      </c>
      <c r="B109" s="38">
        <v>42858</v>
      </c>
      <c r="C109" s="40">
        <v>382835</v>
      </c>
      <c r="D109" s="30" t="s">
        <v>2693</v>
      </c>
      <c r="E109" s="31">
        <v>2000000</v>
      </c>
      <c r="F109" s="31">
        <v>2000000</v>
      </c>
      <c r="G109" s="31">
        <f t="shared" si="1"/>
        <v>0</v>
      </c>
      <c r="H109" s="32" t="s">
        <v>2427</v>
      </c>
      <c r="I109" s="42"/>
      <c r="J109" s="29"/>
      <c r="K109" s="29"/>
    </row>
    <row r="110" spans="1:11">
      <c r="A110" s="44">
        <v>100</v>
      </c>
      <c r="B110" s="38">
        <v>42858</v>
      </c>
      <c r="C110" s="40">
        <v>382539</v>
      </c>
      <c r="D110" s="30" t="s">
        <v>2694</v>
      </c>
      <c r="E110" s="31">
        <v>2000000</v>
      </c>
      <c r="F110" s="31">
        <v>2000000</v>
      </c>
      <c r="G110" s="31">
        <f t="shared" si="1"/>
        <v>0</v>
      </c>
      <c r="H110" s="32" t="s">
        <v>2428</v>
      </c>
      <c r="I110" s="42"/>
      <c r="J110" s="29"/>
      <c r="K110" s="29"/>
    </row>
    <row r="111" spans="1:11">
      <c r="A111" s="44">
        <v>101</v>
      </c>
      <c r="B111" s="38">
        <v>42858</v>
      </c>
      <c r="C111" s="40">
        <v>392527</v>
      </c>
      <c r="D111" s="30" t="s">
        <v>2695</v>
      </c>
      <c r="E111" s="31">
        <v>3000000</v>
      </c>
      <c r="F111" s="31">
        <v>3000000</v>
      </c>
      <c r="G111" s="31">
        <f t="shared" si="1"/>
        <v>0</v>
      </c>
      <c r="H111" s="32" t="s">
        <v>2429</v>
      </c>
      <c r="I111" s="42"/>
      <c r="J111" s="29"/>
      <c r="K111" s="29"/>
    </row>
    <row r="112" spans="1:11">
      <c r="A112" s="44">
        <v>102</v>
      </c>
      <c r="B112" s="38">
        <v>42858</v>
      </c>
      <c r="C112" s="40">
        <v>400431</v>
      </c>
      <c r="D112" s="30" t="s">
        <v>2696</v>
      </c>
      <c r="E112" s="31">
        <v>4000000</v>
      </c>
      <c r="F112" s="31">
        <v>4000000</v>
      </c>
      <c r="G112" s="31">
        <f t="shared" si="1"/>
        <v>0</v>
      </c>
      <c r="H112" s="32" t="s">
        <v>2430</v>
      </c>
      <c r="I112" s="42"/>
      <c r="J112" s="29"/>
      <c r="K112" s="29"/>
    </row>
    <row r="113" spans="1:11">
      <c r="A113" s="44">
        <v>103</v>
      </c>
      <c r="B113" s="38">
        <v>42858</v>
      </c>
      <c r="C113" s="40">
        <v>390144</v>
      </c>
      <c r="D113" s="30" t="s">
        <v>2697</v>
      </c>
      <c r="E113" s="31">
        <v>4000000</v>
      </c>
      <c r="F113" s="31">
        <v>4000000</v>
      </c>
      <c r="G113" s="31">
        <f t="shared" si="1"/>
        <v>0</v>
      </c>
      <c r="H113" s="32" t="s">
        <v>2431</v>
      </c>
      <c r="I113" s="42"/>
      <c r="J113" s="29"/>
      <c r="K113" s="29"/>
    </row>
    <row r="114" spans="1:11">
      <c r="A114" s="44">
        <v>104</v>
      </c>
      <c r="B114" s="38">
        <v>42858</v>
      </c>
      <c r="C114" s="40">
        <v>390142</v>
      </c>
      <c r="D114" s="30" t="s">
        <v>2698</v>
      </c>
      <c r="E114" s="31">
        <v>4000000</v>
      </c>
      <c r="F114" s="31">
        <v>4000000</v>
      </c>
      <c r="G114" s="31">
        <f t="shared" si="1"/>
        <v>0</v>
      </c>
      <c r="H114" s="32" t="s">
        <v>2432</v>
      </c>
      <c r="I114" s="42"/>
      <c r="J114" s="29"/>
      <c r="K114" s="29"/>
    </row>
    <row r="115" spans="1:11">
      <c r="A115" s="44">
        <v>105</v>
      </c>
      <c r="B115" s="38">
        <v>42858</v>
      </c>
      <c r="C115" s="40">
        <v>402543</v>
      </c>
      <c r="D115" s="30" t="s">
        <v>1067</v>
      </c>
      <c r="E115" s="31">
        <v>4000000</v>
      </c>
      <c r="F115" s="31">
        <v>4000000</v>
      </c>
      <c r="G115" s="31">
        <f t="shared" si="1"/>
        <v>0</v>
      </c>
      <c r="H115" s="32" t="s">
        <v>2433</v>
      </c>
      <c r="I115" s="42"/>
      <c r="J115" s="29"/>
      <c r="K115" s="29"/>
    </row>
    <row r="116" spans="1:11">
      <c r="A116" s="44">
        <v>106</v>
      </c>
      <c r="B116" s="38">
        <v>42858</v>
      </c>
      <c r="C116" s="40">
        <v>401839</v>
      </c>
      <c r="D116" s="30" t="s">
        <v>2699</v>
      </c>
      <c r="E116" s="31">
        <v>4000000</v>
      </c>
      <c r="F116" s="31">
        <v>4000000</v>
      </c>
      <c r="G116" s="31">
        <f t="shared" si="1"/>
        <v>0</v>
      </c>
      <c r="H116" s="32" t="s">
        <v>2434</v>
      </c>
      <c r="I116" s="42"/>
      <c r="J116" s="29"/>
      <c r="K116" s="29"/>
    </row>
    <row r="117" spans="1:11">
      <c r="A117" s="44">
        <v>107</v>
      </c>
      <c r="B117" s="38">
        <v>42858</v>
      </c>
      <c r="C117" s="40">
        <v>382858</v>
      </c>
      <c r="D117" s="30" t="s">
        <v>2700</v>
      </c>
      <c r="E117" s="31">
        <v>2000000</v>
      </c>
      <c r="F117" s="31">
        <v>2000000</v>
      </c>
      <c r="G117" s="31">
        <f t="shared" si="1"/>
        <v>0</v>
      </c>
      <c r="H117" s="32" t="s">
        <v>2435</v>
      </c>
      <c r="I117" s="42"/>
      <c r="J117" s="29"/>
      <c r="K117" s="29"/>
    </row>
    <row r="118" spans="1:11">
      <c r="A118" s="44">
        <v>108</v>
      </c>
      <c r="B118" s="38">
        <v>42858</v>
      </c>
      <c r="C118" s="40">
        <v>390134</v>
      </c>
      <c r="D118" s="30" t="s">
        <v>2701</v>
      </c>
      <c r="E118" s="31">
        <v>4200000</v>
      </c>
      <c r="F118" s="31">
        <v>4200000</v>
      </c>
      <c r="G118" s="31">
        <f t="shared" si="1"/>
        <v>0</v>
      </c>
      <c r="H118" s="32" t="s">
        <v>2436</v>
      </c>
      <c r="I118" s="42"/>
      <c r="J118" s="29"/>
      <c r="K118" s="29"/>
    </row>
    <row r="119" spans="1:11">
      <c r="A119" s="44">
        <v>109</v>
      </c>
      <c r="B119" s="38">
        <v>42858</v>
      </c>
      <c r="C119" s="40">
        <v>390125</v>
      </c>
      <c r="D119" s="30" t="s">
        <v>1045</v>
      </c>
      <c r="E119" s="31">
        <v>4000000</v>
      </c>
      <c r="F119" s="31">
        <v>4000000</v>
      </c>
      <c r="G119" s="31">
        <f t="shared" si="1"/>
        <v>0</v>
      </c>
      <c r="H119" s="32" t="s">
        <v>2437</v>
      </c>
      <c r="I119" s="42"/>
      <c r="J119" s="29"/>
      <c r="K119" s="29"/>
    </row>
    <row r="120" spans="1:11">
      <c r="A120" s="44">
        <v>110</v>
      </c>
      <c r="B120" s="38">
        <v>42858</v>
      </c>
      <c r="C120" s="40">
        <v>382208</v>
      </c>
      <c r="D120" s="30" t="s">
        <v>2702</v>
      </c>
      <c r="E120" s="31">
        <v>2000000</v>
      </c>
      <c r="F120" s="31">
        <v>2000000</v>
      </c>
      <c r="G120" s="31">
        <f t="shared" si="1"/>
        <v>0</v>
      </c>
      <c r="H120" s="32" t="s">
        <v>2438</v>
      </c>
      <c r="I120" s="42"/>
      <c r="J120" s="29"/>
      <c r="K120" s="29"/>
    </row>
    <row r="121" spans="1:11">
      <c r="A121" s="44">
        <v>111</v>
      </c>
      <c r="B121" s="38">
        <v>42858</v>
      </c>
      <c r="C121" s="40">
        <v>382730</v>
      </c>
      <c r="D121" s="30" t="s">
        <v>2703</v>
      </c>
      <c r="E121" s="31">
        <v>2400000</v>
      </c>
      <c r="F121" s="31">
        <v>2400000</v>
      </c>
      <c r="G121" s="31">
        <f t="shared" si="1"/>
        <v>0</v>
      </c>
      <c r="H121" s="32" t="s">
        <v>2439</v>
      </c>
      <c r="I121" s="42"/>
      <c r="J121" s="29"/>
      <c r="K121" s="29"/>
    </row>
    <row r="122" spans="1:11">
      <c r="A122" s="44">
        <v>112</v>
      </c>
      <c r="B122" s="38">
        <v>42858</v>
      </c>
      <c r="C122" s="40">
        <v>393134</v>
      </c>
      <c r="D122" s="30" t="s">
        <v>2704</v>
      </c>
      <c r="E122" s="31">
        <v>6200000</v>
      </c>
      <c r="F122" s="31">
        <v>6200000</v>
      </c>
      <c r="G122" s="31">
        <f t="shared" si="1"/>
        <v>0</v>
      </c>
      <c r="H122" s="32" t="s">
        <v>2440</v>
      </c>
      <c r="I122" s="42"/>
      <c r="J122" s="29"/>
      <c r="K122" s="29"/>
    </row>
    <row r="123" spans="1:11">
      <c r="A123" s="44">
        <v>113</v>
      </c>
      <c r="B123" s="38">
        <v>42858</v>
      </c>
      <c r="C123" s="40">
        <v>390706</v>
      </c>
      <c r="D123" s="30" t="s">
        <v>2705</v>
      </c>
      <c r="E123" s="31">
        <v>1620000</v>
      </c>
      <c r="F123" s="31">
        <v>1620000</v>
      </c>
      <c r="G123" s="31">
        <f t="shared" si="1"/>
        <v>0</v>
      </c>
      <c r="H123" s="32" t="s">
        <v>2441</v>
      </c>
      <c r="I123" s="42"/>
      <c r="J123" s="29"/>
      <c r="K123" s="29"/>
    </row>
    <row r="124" spans="1:11">
      <c r="A124" s="44">
        <v>114</v>
      </c>
      <c r="B124" s="38">
        <v>42858</v>
      </c>
      <c r="C124" s="40">
        <v>393040</v>
      </c>
      <c r="D124" s="30" t="s">
        <v>2706</v>
      </c>
      <c r="E124" s="31">
        <v>3400000</v>
      </c>
      <c r="F124" s="31">
        <v>3400000</v>
      </c>
      <c r="G124" s="31">
        <f t="shared" si="1"/>
        <v>0</v>
      </c>
      <c r="H124" s="32" t="s">
        <v>2442</v>
      </c>
      <c r="I124" s="42"/>
      <c r="J124" s="29"/>
      <c r="K124" s="29"/>
    </row>
    <row r="125" spans="1:11">
      <c r="A125" s="44">
        <v>115</v>
      </c>
      <c r="B125" s="38">
        <v>42858</v>
      </c>
      <c r="C125" s="40">
        <v>381543</v>
      </c>
      <c r="D125" s="30" t="s">
        <v>2707</v>
      </c>
      <c r="E125" s="31">
        <v>400000</v>
      </c>
      <c r="F125" s="31">
        <v>400000</v>
      </c>
      <c r="G125" s="31">
        <f t="shared" si="1"/>
        <v>0</v>
      </c>
      <c r="H125" s="32" t="s">
        <v>2443</v>
      </c>
      <c r="I125" s="42"/>
      <c r="J125" s="29"/>
      <c r="K125" s="29"/>
    </row>
    <row r="126" spans="1:11">
      <c r="A126" s="44">
        <v>116</v>
      </c>
      <c r="B126" s="38">
        <v>42858</v>
      </c>
      <c r="C126" s="40">
        <v>403428</v>
      </c>
      <c r="D126" s="30" t="s">
        <v>2708</v>
      </c>
      <c r="E126" s="31">
        <v>2400000</v>
      </c>
      <c r="F126" s="31">
        <v>2400000</v>
      </c>
      <c r="G126" s="31">
        <f t="shared" si="1"/>
        <v>0</v>
      </c>
      <c r="H126" s="32" t="s">
        <v>2444</v>
      </c>
      <c r="I126" s="42"/>
      <c r="J126" s="29"/>
      <c r="K126" s="29"/>
    </row>
    <row r="127" spans="1:11">
      <c r="A127" s="44">
        <v>117</v>
      </c>
      <c r="B127" s="38">
        <v>42858</v>
      </c>
      <c r="C127" s="40">
        <v>381424</v>
      </c>
      <c r="D127" s="30" t="s">
        <v>2709</v>
      </c>
      <c r="E127" s="31">
        <v>1000000</v>
      </c>
      <c r="F127" s="31">
        <v>1000000</v>
      </c>
      <c r="G127" s="31">
        <f t="shared" si="1"/>
        <v>0</v>
      </c>
      <c r="H127" s="32" t="s">
        <v>2445</v>
      </c>
      <c r="I127" s="42"/>
      <c r="J127" s="29"/>
      <c r="K127" s="29"/>
    </row>
    <row r="128" spans="1:11">
      <c r="A128" s="44">
        <v>118</v>
      </c>
      <c r="B128" s="38">
        <v>42858</v>
      </c>
      <c r="C128" s="40">
        <v>382668</v>
      </c>
      <c r="D128" s="30" t="s">
        <v>2710</v>
      </c>
      <c r="E128" s="31">
        <v>2000000</v>
      </c>
      <c r="F128" s="31">
        <v>2000000</v>
      </c>
      <c r="G128" s="31">
        <f t="shared" si="1"/>
        <v>0</v>
      </c>
      <c r="H128" s="32" t="s">
        <v>2446</v>
      </c>
      <c r="I128" s="42"/>
      <c r="J128" s="29"/>
      <c r="K128" s="29"/>
    </row>
    <row r="129" spans="1:11">
      <c r="A129" s="44">
        <v>119</v>
      </c>
      <c r="B129" s="38">
        <v>42858</v>
      </c>
      <c r="C129" s="40">
        <v>400955</v>
      </c>
      <c r="D129" s="30" t="s">
        <v>2711</v>
      </c>
      <c r="E129" s="31">
        <v>3800000</v>
      </c>
      <c r="F129" s="31">
        <v>3800000</v>
      </c>
      <c r="G129" s="31">
        <f t="shared" si="1"/>
        <v>0</v>
      </c>
      <c r="H129" s="32" t="s">
        <v>2447</v>
      </c>
      <c r="I129" s="42"/>
      <c r="J129" s="29"/>
      <c r="K129" s="29"/>
    </row>
    <row r="130" spans="1:11">
      <c r="A130" s="44">
        <v>120</v>
      </c>
      <c r="B130" s="38">
        <v>42858</v>
      </c>
      <c r="C130" s="40">
        <v>390825</v>
      </c>
      <c r="D130" s="30" t="s">
        <v>2712</v>
      </c>
      <c r="E130" s="31">
        <v>4000000</v>
      </c>
      <c r="F130" s="31">
        <v>4000000</v>
      </c>
      <c r="G130" s="31">
        <f t="shared" si="1"/>
        <v>0</v>
      </c>
      <c r="H130" s="32" t="s">
        <v>2448</v>
      </c>
      <c r="I130" s="42"/>
      <c r="J130" s="29"/>
      <c r="K130" s="29"/>
    </row>
    <row r="131" spans="1:11">
      <c r="A131" s="44">
        <v>121</v>
      </c>
      <c r="B131" s="38">
        <v>42858</v>
      </c>
      <c r="C131" s="40">
        <v>400738</v>
      </c>
      <c r="D131" s="30" t="s">
        <v>2713</v>
      </c>
      <c r="E131" s="31">
        <v>3800000</v>
      </c>
      <c r="F131" s="31">
        <v>3800000</v>
      </c>
      <c r="G131" s="31">
        <f t="shared" si="1"/>
        <v>0</v>
      </c>
      <c r="H131" s="32" t="s">
        <v>2449</v>
      </c>
      <c r="I131" s="42"/>
      <c r="J131" s="29"/>
      <c r="K131" s="29"/>
    </row>
    <row r="132" spans="1:11">
      <c r="A132" s="44">
        <v>122</v>
      </c>
      <c r="B132" s="38">
        <v>42858</v>
      </c>
      <c r="C132" s="40">
        <v>392430</v>
      </c>
      <c r="D132" s="30" t="s">
        <v>2714</v>
      </c>
      <c r="E132" s="31">
        <v>3000000</v>
      </c>
      <c r="F132" s="31">
        <v>3000000</v>
      </c>
      <c r="G132" s="31">
        <f t="shared" si="1"/>
        <v>0</v>
      </c>
      <c r="H132" s="32" t="s">
        <v>2450</v>
      </c>
      <c r="I132" s="42"/>
      <c r="J132" s="29"/>
      <c r="K132" s="29"/>
    </row>
    <row r="133" spans="1:11">
      <c r="A133" s="44">
        <v>123</v>
      </c>
      <c r="B133" s="38">
        <v>42858</v>
      </c>
      <c r="C133" s="40">
        <v>391129</v>
      </c>
      <c r="D133" s="30" t="s">
        <v>2715</v>
      </c>
      <c r="E133" s="31">
        <v>4000000</v>
      </c>
      <c r="F133" s="31">
        <v>4000000</v>
      </c>
      <c r="G133" s="31">
        <f t="shared" si="1"/>
        <v>0</v>
      </c>
      <c r="H133" s="32" t="s">
        <v>2451</v>
      </c>
      <c r="I133" s="42"/>
      <c r="J133" s="29"/>
      <c r="K133" s="29"/>
    </row>
    <row r="134" spans="1:11">
      <c r="A134" s="44">
        <v>124</v>
      </c>
      <c r="B134" s="38">
        <v>42858</v>
      </c>
      <c r="C134" s="40">
        <v>391128</v>
      </c>
      <c r="D134" s="30" t="s">
        <v>2716</v>
      </c>
      <c r="E134" s="31">
        <v>3800000</v>
      </c>
      <c r="F134" s="31">
        <v>3800000</v>
      </c>
      <c r="G134" s="31">
        <f t="shared" si="1"/>
        <v>0</v>
      </c>
      <c r="H134" s="32" t="s">
        <v>2452</v>
      </c>
      <c r="I134" s="42"/>
      <c r="J134" s="29"/>
      <c r="K134" s="29"/>
    </row>
    <row r="135" spans="1:11">
      <c r="A135" s="44">
        <v>125</v>
      </c>
      <c r="B135" s="38">
        <v>42858</v>
      </c>
      <c r="C135" s="40">
        <v>391132</v>
      </c>
      <c r="D135" s="30" t="s">
        <v>2717</v>
      </c>
      <c r="E135" s="31">
        <v>3800000</v>
      </c>
      <c r="F135" s="31">
        <v>3800000</v>
      </c>
      <c r="G135" s="31">
        <f t="shared" si="1"/>
        <v>0</v>
      </c>
      <c r="H135" s="32" t="s">
        <v>2453</v>
      </c>
      <c r="I135" s="42"/>
      <c r="J135" s="29"/>
      <c r="K135" s="29"/>
    </row>
    <row r="136" spans="1:11">
      <c r="A136" s="44">
        <v>126</v>
      </c>
      <c r="B136" s="38">
        <v>42858</v>
      </c>
      <c r="C136" s="40">
        <v>400546</v>
      </c>
      <c r="D136" s="30" t="s">
        <v>2718</v>
      </c>
      <c r="E136" s="31">
        <v>4000000</v>
      </c>
      <c r="F136" s="31">
        <v>4000000</v>
      </c>
      <c r="G136" s="31">
        <f t="shared" si="1"/>
        <v>0</v>
      </c>
      <c r="H136" s="32" t="s">
        <v>2454</v>
      </c>
      <c r="I136" s="42"/>
      <c r="J136" s="29"/>
      <c r="K136" s="29"/>
    </row>
    <row r="137" spans="1:11">
      <c r="A137" s="44">
        <v>127</v>
      </c>
      <c r="B137" s="38">
        <v>42858</v>
      </c>
      <c r="C137" s="40">
        <v>402239</v>
      </c>
      <c r="D137" s="30" t="s">
        <v>2719</v>
      </c>
      <c r="E137" s="31">
        <v>3800000</v>
      </c>
      <c r="F137" s="31">
        <v>3800000</v>
      </c>
      <c r="G137" s="31">
        <f t="shared" si="1"/>
        <v>0</v>
      </c>
      <c r="H137" s="32" t="s">
        <v>2455</v>
      </c>
      <c r="I137" s="42"/>
      <c r="J137" s="29"/>
      <c r="K137" s="29"/>
    </row>
    <row r="138" spans="1:11">
      <c r="A138" s="44">
        <v>128</v>
      </c>
      <c r="B138" s="38">
        <v>42858</v>
      </c>
      <c r="C138" s="40">
        <v>402245</v>
      </c>
      <c r="D138" s="30" t="s">
        <v>2720</v>
      </c>
      <c r="E138" s="31">
        <v>4000000</v>
      </c>
      <c r="F138" s="31">
        <v>4000000</v>
      </c>
      <c r="G138" s="31">
        <f t="shared" si="1"/>
        <v>0</v>
      </c>
      <c r="H138" s="32" t="s">
        <v>2456</v>
      </c>
      <c r="I138" s="42"/>
      <c r="J138" s="29"/>
      <c r="K138" s="29"/>
    </row>
    <row r="139" spans="1:11">
      <c r="A139" s="44">
        <v>129</v>
      </c>
      <c r="B139" s="38">
        <v>42858</v>
      </c>
      <c r="C139" s="40">
        <v>380848</v>
      </c>
      <c r="D139" s="30" t="s">
        <v>2721</v>
      </c>
      <c r="E139" s="31">
        <v>2000000</v>
      </c>
      <c r="F139" s="31">
        <v>2000000</v>
      </c>
      <c r="G139" s="31">
        <f t="shared" si="1"/>
        <v>0</v>
      </c>
      <c r="H139" s="32" t="s">
        <v>2457</v>
      </c>
      <c r="I139" s="42"/>
      <c r="J139" s="29"/>
      <c r="K139" s="29"/>
    </row>
    <row r="140" spans="1:11">
      <c r="A140" s="44">
        <v>130</v>
      </c>
      <c r="B140" s="38">
        <v>42858</v>
      </c>
      <c r="C140" s="40">
        <v>402426</v>
      </c>
      <c r="D140" s="30" t="s">
        <v>2722</v>
      </c>
      <c r="E140" s="31">
        <v>3400000</v>
      </c>
      <c r="F140" s="31">
        <v>3400000</v>
      </c>
      <c r="G140" s="31">
        <f t="shared" si="1"/>
        <v>0</v>
      </c>
      <c r="H140" s="32" t="s">
        <v>2458</v>
      </c>
      <c r="I140" s="42"/>
      <c r="J140" s="29"/>
      <c r="K140" s="29"/>
    </row>
    <row r="141" spans="1:11">
      <c r="A141" s="44">
        <v>131</v>
      </c>
      <c r="B141" s="38">
        <v>42858</v>
      </c>
      <c r="C141" s="40">
        <v>403862</v>
      </c>
      <c r="D141" s="30" t="s">
        <v>2723</v>
      </c>
      <c r="E141" s="31">
        <v>3400000</v>
      </c>
      <c r="F141" s="31">
        <v>3400000</v>
      </c>
      <c r="G141" s="31">
        <f t="shared" si="1"/>
        <v>0</v>
      </c>
      <c r="H141" s="32" t="s">
        <v>2459</v>
      </c>
      <c r="I141" s="42"/>
      <c r="J141" s="29"/>
      <c r="K141" s="29"/>
    </row>
    <row r="142" spans="1:11">
      <c r="A142" s="44">
        <v>132</v>
      </c>
      <c r="B142" s="38">
        <v>42858</v>
      </c>
      <c r="C142" s="40">
        <v>391329</v>
      </c>
      <c r="D142" s="30" t="s">
        <v>2724</v>
      </c>
      <c r="E142" s="31">
        <v>3800000</v>
      </c>
      <c r="F142" s="31">
        <v>3800000</v>
      </c>
      <c r="G142" s="31">
        <f t="shared" ref="G142:G204" si="2">F142-E142</f>
        <v>0</v>
      </c>
      <c r="H142" s="32" t="s">
        <v>2460</v>
      </c>
      <c r="I142" s="42"/>
      <c r="J142" s="29"/>
      <c r="K142" s="29"/>
    </row>
    <row r="143" spans="1:11">
      <c r="A143" s="44">
        <v>133</v>
      </c>
      <c r="B143" s="38">
        <v>42858</v>
      </c>
      <c r="C143" s="40">
        <v>402649</v>
      </c>
      <c r="D143" s="30" t="s">
        <v>2725</v>
      </c>
      <c r="E143" s="31">
        <v>4000000</v>
      </c>
      <c r="F143" s="31">
        <v>4000000</v>
      </c>
      <c r="G143" s="31">
        <f t="shared" si="2"/>
        <v>0</v>
      </c>
      <c r="H143" s="32" t="s">
        <v>2461</v>
      </c>
      <c r="I143" s="42"/>
      <c r="J143" s="29"/>
      <c r="K143" s="29"/>
    </row>
    <row r="144" spans="1:11">
      <c r="A144" s="44">
        <v>134</v>
      </c>
      <c r="B144" s="38">
        <v>42858</v>
      </c>
      <c r="C144" s="40">
        <v>402655</v>
      </c>
      <c r="D144" s="30" t="s">
        <v>2726</v>
      </c>
      <c r="E144" s="31">
        <v>4000000</v>
      </c>
      <c r="F144" s="31">
        <v>4000000</v>
      </c>
      <c r="G144" s="31">
        <f t="shared" si="2"/>
        <v>0</v>
      </c>
      <c r="H144" s="32" t="s">
        <v>2462</v>
      </c>
      <c r="I144" s="42"/>
      <c r="J144" s="29"/>
      <c r="K144" s="29"/>
    </row>
    <row r="145" spans="1:11">
      <c r="A145" s="44">
        <v>135</v>
      </c>
      <c r="B145" s="38">
        <v>42858</v>
      </c>
      <c r="C145" s="40">
        <v>402901</v>
      </c>
      <c r="D145" s="30" t="s">
        <v>2727</v>
      </c>
      <c r="E145" s="31">
        <v>15300000</v>
      </c>
      <c r="F145" s="31">
        <v>15300000</v>
      </c>
      <c r="G145" s="31">
        <f t="shared" si="2"/>
        <v>0</v>
      </c>
      <c r="H145" s="32" t="s">
        <v>2463</v>
      </c>
      <c r="I145" s="42"/>
      <c r="J145" s="29"/>
      <c r="K145" s="29"/>
    </row>
    <row r="146" spans="1:11">
      <c r="A146" s="44">
        <v>136</v>
      </c>
      <c r="B146" s="38">
        <v>42858</v>
      </c>
      <c r="C146" s="40">
        <v>402106</v>
      </c>
      <c r="D146" s="30" t="s">
        <v>2728</v>
      </c>
      <c r="E146" s="31">
        <v>3800000</v>
      </c>
      <c r="F146" s="31">
        <v>3800000</v>
      </c>
      <c r="G146" s="31">
        <f t="shared" si="2"/>
        <v>0</v>
      </c>
      <c r="H146" s="32" t="s">
        <v>2464</v>
      </c>
      <c r="I146" s="42"/>
      <c r="J146" s="29"/>
      <c r="K146" s="29"/>
    </row>
    <row r="147" spans="1:11">
      <c r="A147" s="44">
        <v>137</v>
      </c>
      <c r="B147" s="38">
        <v>42858</v>
      </c>
      <c r="C147" s="40">
        <v>390115</v>
      </c>
      <c r="D147" s="30" t="s">
        <v>2729</v>
      </c>
      <c r="E147" s="31">
        <v>4000000</v>
      </c>
      <c r="F147" s="31">
        <v>4000000</v>
      </c>
      <c r="G147" s="31">
        <f t="shared" si="2"/>
        <v>0</v>
      </c>
      <c r="H147" s="32" t="s">
        <v>2465</v>
      </c>
      <c r="I147" s="42"/>
      <c r="J147" s="29"/>
      <c r="K147" s="29"/>
    </row>
    <row r="148" spans="1:11">
      <c r="A148" s="44">
        <v>138</v>
      </c>
      <c r="B148" s="38">
        <v>42858</v>
      </c>
      <c r="C148" s="40">
        <v>390109</v>
      </c>
      <c r="D148" s="30" t="s">
        <v>2730</v>
      </c>
      <c r="E148" s="31">
        <v>4000000</v>
      </c>
      <c r="F148" s="31">
        <v>4000000</v>
      </c>
      <c r="G148" s="31">
        <f t="shared" si="2"/>
        <v>0</v>
      </c>
      <c r="H148" s="32" t="s">
        <v>2466</v>
      </c>
      <c r="I148" s="42"/>
      <c r="J148" s="29"/>
      <c r="K148" s="29"/>
    </row>
    <row r="149" spans="1:11">
      <c r="A149" s="44">
        <v>139</v>
      </c>
      <c r="B149" s="38">
        <v>42858</v>
      </c>
      <c r="C149" s="40">
        <v>402713</v>
      </c>
      <c r="D149" s="30" t="s">
        <v>2731</v>
      </c>
      <c r="E149" s="31">
        <v>3600000</v>
      </c>
      <c r="F149" s="31">
        <v>3600000</v>
      </c>
      <c r="G149" s="31">
        <f t="shared" si="2"/>
        <v>0</v>
      </c>
      <c r="H149" s="32" t="s">
        <v>2467</v>
      </c>
      <c r="I149" s="42"/>
      <c r="J149" s="29"/>
      <c r="K149" s="29"/>
    </row>
    <row r="150" spans="1:11">
      <c r="A150" s="44">
        <v>140</v>
      </c>
      <c r="B150" s="38">
        <v>42858</v>
      </c>
      <c r="C150" s="40">
        <v>403904</v>
      </c>
      <c r="D150" s="30" t="s">
        <v>2732</v>
      </c>
      <c r="E150" s="31">
        <v>3800000</v>
      </c>
      <c r="F150" s="31">
        <v>3800000</v>
      </c>
      <c r="G150" s="31">
        <f t="shared" si="2"/>
        <v>0</v>
      </c>
      <c r="H150" s="32" t="s">
        <v>2468</v>
      </c>
      <c r="I150" s="42"/>
      <c r="J150" s="29"/>
      <c r="K150" s="29"/>
    </row>
    <row r="151" spans="1:11">
      <c r="A151" s="44">
        <v>141</v>
      </c>
      <c r="B151" s="38">
        <v>42858</v>
      </c>
      <c r="C151" s="40">
        <v>382139</v>
      </c>
      <c r="D151" s="30" t="s">
        <v>2733</v>
      </c>
      <c r="E151" s="31">
        <v>2000000</v>
      </c>
      <c r="F151" s="31">
        <v>2000000</v>
      </c>
      <c r="G151" s="31">
        <f t="shared" si="2"/>
        <v>0</v>
      </c>
      <c r="H151" s="32" t="s">
        <v>2469</v>
      </c>
      <c r="I151" s="42"/>
      <c r="J151" s="29"/>
      <c r="K151" s="29"/>
    </row>
    <row r="152" spans="1:11">
      <c r="A152" s="44">
        <v>142</v>
      </c>
      <c r="B152" s="38">
        <v>42858</v>
      </c>
      <c r="C152" s="40">
        <v>382642</v>
      </c>
      <c r="D152" s="30" t="s">
        <v>2734</v>
      </c>
      <c r="E152" s="31">
        <v>5000000</v>
      </c>
      <c r="F152" s="31">
        <v>5000000</v>
      </c>
      <c r="G152" s="31">
        <f t="shared" si="2"/>
        <v>0</v>
      </c>
      <c r="H152" s="32" t="s">
        <v>2470</v>
      </c>
      <c r="I152" s="42"/>
      <c r="J152" s="29"/>
      <c r="K152" s="29"/>
    </row>
    <row r="153" spans="1:11">
      <c r="A153" s="44">
        <v>143</v>
      </c>
      <c r="B153" s="38">
        <v>42858</v>
      </c>
      <c r="C153" s="40">
        <v>400318</v>
      </c>
      <c r="D153" s="30" t="s">
        <v>2735</v>
      </c>
      <c r="E153" s="31">
        <v>2800000</v>
      </c>
      <c r="F153" s="31">
        <v>2800000</v>
      </c>
      <c r="G153" s="31">
        <f t="shared" si="2"/>
        <v>0</v>
      </c>
      <c r="H153" s="32" t="s">
        <v>2471</v>
      </c>
      <c r="I153" s="42"/>
      <c r="J153" s="29"/>
      <c r="K153" s="29"/>
    </row>
    <row r="154" spans="1:11">
      <c r="A154" s="44">
        <v>144</v>
      </c>
      <c r="B154" s="38">
        <v>42858</v>
      </c>
      <c r="C154" s="40">
        <v>382117</v>
      </c>
      <c r="D154" s="30" t="s">
        <v>2736</v>
      </c>
      <c r="E154" s="31">
        <v>2000000</v>
      </c>
      <c r="F154" s="31">
        <v>2000000</v>
      </c>
      <c r="G154" s="31">
        <f t="shared" si="2"/>
        <v>0</v>
      </c>
      <c r="H154" s="32" t="s">
        <v>2472</v>
      </c>
      <c r="I154" s="42"/>
      <c r="J154" s="29"/>
      <c r="K154" s="29"/>
    </row>
    <row r="155" spans="1:11">
      <c r="A155" s="44">
        <v>145</v>
      </c>
      <c r="B155" s="38">
        <v>42858</v>
      </c>
      <c r="C155" s="40">
        <v>382247</v>
      </c>
      <c r="D155" s="30" t="s">
        <v>2737</v>
      </c>
      <c r="E155" s="31">
        <v>2000000</v>
      </c>
      <c r="F155" s="31">
        <v>2000000</v>
      </c>
      <c r="G155" s="31">
        <f t="shared" si="2"/>
        <v>0</v>
      </c>
      <c r="H155" s="32" t="s">
        <v>2473</v>
      </c>
      <c r="I155" s="42"/>
      <c r="J155" s="29"/>
      <c r="K155" s="29"/>
    </row>
    <row r="156" spans="1:11">
      <c r="A156" s="44">
        <v>146</v>
      </c>
      <c r="B156" s="38">
        <v>42858</v>
      </c>
      <c r="C156" s="40">
        <v>381720</v>
      </c>
      <c r="D156" s="30" t="s">
        <v>2738</v>
      </c>
      <c r="E156" s="31">
        <v>2000000</v>
      </c>
      <c r="F156" s="31">
        <v>2000000</v>
      </c>
      <c r="G156" s="31">
        <f t="shared" si="2"/>
        <v>0</v>
      </c>
      <c r="H156" s="32" t="s">
        <v>2474</v>
      </c>
      <c r="I156" s="42"/>
      <c r="J156" s="29"/>
      <c r="K156" s="29"/>
    </row>
    <row r="157" spans="1:11">
      <c r="A157" s="44">
        <v>147</v>
      </c>
      <c r="B157" s="38">
        <v>42858</v>
      </c>
      <c r="C157" s="40">
        <v>382852</v>
      </c>
      <c r="D157" s="30" t="s">
        <v>2739</v>
      </c>
      <c r="E157" s="31">
        <v>1200000</v>
      </c>
      <c r="F157" s="31">
        <v>1200000</v>
      </c>
      <c r="G157" s="31">
        <f t="shared" si="2"/>
        <v>0</v>
      </c>
      <c r="H157" s="32" t="s">
        <v>2475</v>
      </c>
      <c r="I157" s="42"/>
      <c r="J157" s="29"/>
      <c r="K157" s="29"/>
    </row>
    <row r="158" spans="1:11">
      <c r="A158" s="44">
        <v>148</v>
      </c>
      <c r="B158" s="38">
        <v>42858</v>
      </c>
      <c r="C158" s="40">
        <v>382870</v>
      </c>
      <c r="D158" s="30" t="s">
        <v>2740</v>
      </c>
      <c r="E158" s="31">
        <v>1200000</v>
      </c>
      <c r="F158" s="31">
        <v>1200000</v>
      </c>
      <c r="G158" s="31">
        <f t="shared" si="2"/>
        <v>0</v>
      </c>
      <c r="H158" s="32" t="s">
        <v>2476</v>
      </c>
      <c r="I158" s="42"/>
      <c r="J158" s="29"/>
      <c r="K158" s="29"/>
    </row>
    <row r="159" spans="1:11">
      <c r="A159" s="44">
        <v>149</v>
      </c>
      <c r="B159" s="38">
        <v>42858</v>
      </c>
      <c r="C159" s="40">
        <v>390854</v>
      </c>
      <c r="D159" s="30" t="s">
        <v>2741</v>
      </c>
      <c r="E159" s="31">
        <v>3600000</v>
      </c>
      <c r="F159" s="31">
        <v>3600000</v>
      </c>
      <c r="G159" s="31">
        <f t="shared" si="2"/>
        <v>0</v>
      </c>
      <c r="H159" s="32" t="s">
        <v>2477</v>
      </c>
      <c r="I159" s="42"/>
      <c r="J159" s="29"/>
      <c r="K159" s="29"/>
    </row>
    <row r="160" spans="1:11">
      <c r="A160" s="44">
        <v>150</v>
      </c>
      <c r="B160" s="38">
        <v>42858</v>
      </c>
      <c r="C160" s="40">
        <v>401201</v>
      </c>
      <c r="D160" s="30" t="s">
        <v>2742</v>
      </c>
      <c r="E160" s="31">
        <v>1140000</v>
      </c>
      <c r="F160" s="31">
        <v>1140000</v>
      </c>
      <c r="G160" s="31">
        <f t="shared" si="2"/>
        <v>0</v>
      </c>
      <c r="H160" s="32" t="s">
        <v>2478</v>
      </c>
      <c r="I160" s="42"/>
      <c r="J160" s="29"/>
      <c r="K160" s="29"/>
    </row>
    <row r="161" spans="1:11">
      <c r="A161" s="44">
        <v>151</v>
      </c>
      <c r="B161" s="38">
        <v>42858</v>
      </c>
      <c r="C161" s="40">
        <v>392349</v>
      </c>
      <c r="D161" s="30" t="s">
        <v>2743</v>
      </c>
      <c r="E161" s="31">
        <v>3000000</v>
      </c>
      <c r="F161" s="31">
        <v>3000000</v>
      </c>
      <c r="G161" s="31">
        <f t="shared" si="2"/>
        <v>0</v>
      </c>
      <c r="H161" s="32" t="s">
        <v>2479</v>
      </c>
      <c r="I161" s="42"/>
      <c r="J161" s="29"/>
      <c r="K161" s="29"/>
    </row>
    <row r="162" spans="1:11">
      <c r="A162" s="44">
        <v>152</v>
      </c>
      <c r="B162" s="38">
        <v>42858</v>
      </c>
      <c r="C162" s="40">
        <v>402121</v>
      </c>
      <c r="D162" s="30" t="s">
        <v>2744</v>
      </c>
      <c r="E162" s="31">
        <v>3400000</v>
      </c>
      <c r="F162" s="31">
        <v>3400000</v>
      </c>
      <c r="G162" s="31">
        <f t="shared" si="2"/>
        <v>0</v>
      </c>
      <c r="H162" s="32" t="s">
        <v>2480</v>
      </c>
      <c r="I162" s="42"/>
      <c r="J162" s="29"/>
      <c r="K162" s="29"/>
    </row>
    <row r="163" spans="1:11">
      <c r="A163" s="44">
        <v>153</v>
      </c>
      <c r="B163" s="38">
        <v>42858</v>
      </c>
      <c r="C163" s="40">
        <v>403443</v>
      </c>
      <c r="D163" s="30" t="s">
        <v>2745</v>
      </c>
      <c r="E163" s="31">
        <v>2400000</v>
      </c>
      <c r="F163" s="31">
        <v>2400000</v>
      </c>
      <c r="G163" s="31">
        <f t="shared" si="2"/>
        <v>0</v>
      </c>
      <c r="H163" s="32" t="s">
        <v>2481</v>
      </c>
      <c r="I163" s="42"/>
      <c r="J163" s="29"/>
      <c r="K163" s="29"/>
    </row>
    <row r="164" spans="1:11">
      <c r="A164" s="44">
        <v>154</v>
      </c>
      <c r="B164" s="38">
        <v>42858</v>
      </c>
      <c r="C164" s="40">
        <v>401207</v>
      </c>
      <c r="D164" s="30" t="s">
        <v>2746</v>
      </c>
      <c r="E164" s="31">
        <v>3800000</v>
      </c>
      <c r="F164" s="31">
        <v>3800000</v>
      </c>
      <c r="G164" s="31">
        <f t="shared" si="2"/>
        <v>0</v>
      </c>
      <c r="H164" s="32" t="s">
        <v>2482</v>
      </c>
      <c r="I164" s="42"/>
      <c r="J164" s="29"/>
      <c r="K164" s="29"/>
    </row>
    <row r="165" spans="1:11">
      <c r="A165" s="44">
        <v>155</v>
      </c>
      <c r="B165" s="38">
        <v>42858</v>
      </c>
      <c r="C165" s="40">
        <v>382664</v>
      </c>
      <c r="D165" s="30" t="s">
        <v>2747</v>
      </c>
      <c r="E165" s="31">
        <v>400000</v>
      </c>
      <c r="F165" s="31">
        <v>400000</v>
      </c>
      <c r="G165" s="31">
        <f t="shared" si="2"/>
        <v>0</v>
      </c>
      <c r="H165" s="32" t="s">
        <v>2483</v>
      </c>
      <c r="I165" s="42"/>
      <c r="J165" s="29"/>
      <c r="K165" s="29"/>
    </row>
    <row r="166" spans="1:11">
      <c r="A166" s="44">
        <v>156</v>
      </c>
      <c r="B166" s="38">
        <v>42858</v>
      </c>
      <c r="C166" s="40">
        <v>382836</v>
      </c>
      <c r="D166" s="30" t="s">
        <v>2748</v>
      </c>
      <c r="E166" s="31">
        <v>400000</v>
      </c>
      <c r="F166" s="31">
        <v>400000</v>
      </c>
      <c r="G166" s="31">
        <f t="shared" si="2"/>
        <v>0</v>
      </c>
      <c r="H166" s="32" t="s">
        <v>2484</v>
      </c>
      <c r="I166" s="42"/>
      <c r="J166" s="29"/>
      <c r="K166" s="29"/>
    </row>
    <row r="167" spans="1:11">
      <c r="A167" s="44">
        <v>157</v>
      </c>
      <c r="B167" s="38">
        <v>42858</v>
      </c>
      <c r="C167" s="40">
        <v>403327</v>
      </c>
      <c r="D167" s="30" t="s">
        <v>2749</v>
      </c>
      <c r="E167" s="31">
        <v>2400000</v>
      </c>
      <c r="F167" s="31">
        <v>2400000</v>
      </c>
      <c r="G167" s="31">
        <f t="shared" si="2"/>
        <v>0</v>
      </c>
      <c r="H167" s="32" t="s">
        <v>2485</v>
      </c>
      <c r="I167" s="42"/>
      <c r="J167" s="29"/>
      <c r="K167" s="29"/>
    </row>
    <row r="168" spans="1:11">
      <c r="A168" s="44">
        <v>158</v>
      </c>
      <c r="B168" s="38">
        <v>42858</v>
      </c>
      <c r="C168" s="40">
        <v>401843</v>
      </c>
      <c r="D168" s="30" t="s">
        <v>2750</v>
      </c>
      <c r="E168" s="31">
        <v>3600000</v>
      </c>
      <c r="F168" s="31">
        <v>3600000</v>
      </c>
      <c r="G168" s="31">
        <f t="shared" si="2"/>
        <v>0</v>
      </c>
      <c r="H168" s="32" t="s">
        <v>2486</v>
      </c>
      <c r="I168" s="42"/>
      <c r="J168" s="29"/>
      <c r="K168" s="29"/>
    </row>
    <row r="169" spans="1:11">
      <c r="A169" s="44">
        <v>159</v>
      </c>
      <c r="B169" s="38">
        <v>42858</v>
      </c>
      <c r="C169" s="40">
        <v>401825</v>
      </c>
      <c r="D169" s="30" t="s">
        <v>2751</v>
      </c>
      <c r="E169" s="31">
        <v>3800000</v>
      </c>
      <c r="F169" s="31">
        <v>3800000</v>
      </c>
      <c r="G169" s="31">
        <f t="shared" si="2"/>
        <v>0</v>
      </c>
      <c r="H169" s="32" t="s">
        <v>2487</v>
      </c>
      <c r="I169" s="42"/>
      <c r="J169" s="29"/>
      <c r="K169" s="29"/>
    </row>
    <row r="170" spans="1:11">
      <c r="A170" s="44">
        <v>160</v>
      </c>
      <c r="B170" s="38">
        <v>42858</v>
      </c>
      <c r="C170" s="40">
        <v>390124</v>
      </c>
      <c r="D170" s="30" t="s">
        <v>2752</v>
      </c>
      <c r="E170" s="31">
        <v>3800000</v>
      </c>
      <c r="F170" s="31">
        <v>3800000</v>
      </c>
      <c r="G170" s="31">
        <f t="shared" si="2"/>
        <v>0</v>
      </c>
      <c r="H170" s="32" t="s">
        <v>2488</v>
      </c>
      <c r="I170" s="42"/>
      <c r="J170" s="29"/>
      <c r="K170" s="29"/>
    </row>
    <row r="171" spans="1:11">
      <c r="A171" s="44">
        <v>161</v>
      </c>
      <c r="B171" s="38">
        <v>42858</v>
      </c>
      <c r="C171" s="40">
        <v>390840</v>
      </c>
      <c r="D171" s="30" t="s">
        <v>2753</v>
      </c>
      <c r="E171" s="31">
        <v>4400000</v>
      </c>
      <c r="F171" s="31">
        <v>4400000</v>
      </c>
      <c r="G171" s="31">
        <f t="shared" si="2"/>
        <v>0</v>
      </c>
      <c r="H171" s="32" t="s">
        <v>2489</v>
      </c>
      <c r="I171" s="42"/>
      <c r="J171" s="29"/>
      <c r="K171" s="29"/>
    </row>
    <row r="172" spans="1:11">
      <c r="A172" s="44">
        <v>162</v>
      </c>
      <c r="B172" s="38">
        <v>42858</v>
      </c>
      <c r="C172" s="40">
        <v>390130</v>
      </c>
      <c r="D172" s="30" t="s">
        <v>2754</v>
      </c>
      <c r="E172" s="31">
        <v>4000000</v>
      </c>
      <c r="F172" s="31">
        <v>4000000</v>
      </c>
      <c r="G172" s="31">
        <f t="shared" si="2"/>
        <v>0</v>
      </c>
      <c r="H172" s="32" t="s">
        <v>2490</v>
      </c>
      <c r="I172" s="42"/>
      <c r="J172" s="29"/>
      <c r="K172" s="29"/>
    </row>
    <row r="173" spans="1:11">
      <c r="A173" s="44">
        <v>163</v>
      </c>
      <c r="B173" s="38">
        <v>42858</v>
      </c>
      <c r="C173" s="40">
        <v>404045</v>
      </c>
      <c r="D173" s="30" t="s">
        <v>2755</v>
      </c>
      <c r="E173" s="31">
        <v>6400000</v>
      </c>
      <c r="F173" s="31">
        <v>6400000</v>
      </c>
      <c r="G173" s="31">
        <f t="shared" si="2"/>
        <v>0</v>
      </c>
      <c r="H173" s="32" t="s">
        <v>2491</v>
      </c>
      <c r="I173" s="42"/>
      <c r="J173" s="29"/>
      <c r="K173" s="29"/>
    </row>
    <row r="174" spans="1:11">
      <c r="A174" s="44">
        <v>164</v>
      </c>
      <c r="B174" s="38">
        <v>42858</v>
      </c>
      <c r="C174" s="40">
        <v>391730</v>
      </c>
      <c r="D174" s="30" t="s">
        <v>2756</v>
      </c>
      <c r="E174" s="31">
        <v>3400000</v>
      </c>
      <c r="F174" s="31">
        <v>3400000</v>
      </c>
      <c r="G174" s="31">
        <f t="shared" si="2"/>
        <v>0</v>
      </c>
      <c r="H174" s="32" t="s">
        <v>2492</v>
      </c>
      <c r="I174" s="42"/>
      <c r="J174" s="29"/>
      <c r="K174" s="29"/>
    </row>
    <row r="175" spans="1:11">
      <c r="A175" s="44">
        <v>165</v>
      </c>
      <c r="B175" s="38">
        <v>42858</v>
      </c>
      <c r="C175" s="40">
        <v>391731</v>
      </c>
      <c r="D175" s="30" t="s">
        <v>2757</v>
      </c>
      <c r="E175" s="31">
        <v>4000000</v>
      </c>
      <c r="F175" s="31">
        <v>4000000</v>
      </c>
      <c r="G175" s="31">
        <f t="shared" si="2"/>
        <v>0</v>
      </c>
      <c r="H175" s="32" t="s">
        <v>2493</v>
      </c>
      <c r="I175" s="42"/>
      <c r="J175" s="29"/>
      <c r="K175" s="29"/>
    </row>
    <row r="176" spans="1:11">
      <c r="A176" s="44">
        <v>166</v>
      </c>
      <c r="B176" s="38">
        <v>42858</v>
      </c>
      <c r="C176" s="40">
        <v>382474</v>
      </c>
      <c r="D176" s="30" t="s">
        <v>2758</v>
      </c>
      <c r="E176" s="31">
        <v>2000000</v>
      </c>
      <c r="F176" s="31">
        <v>2000000</v>
      </c>
      <c r="G176" s="31">
        <f t="shared" si="2"/>
        <v>0</v>
      </c>
      <c r="H176" s="32" t="s">
        <v>2494</v>
      </c>
      <c r="I176" s="42"/>
      <c r="J176" s="29"/>
      <c r="K176" s="29"/>
    </row>
    <row r="177" spans="1:11">
      <c r="A177" s="44">
        <v>167</v>
      </c>
      <c r="B177" s="38">
        <v>42858</v>
      </c>
      <c r="C177" s="40">
        <v>403616</v>
      </c>
      <c r="D177" s="30" t="s">
        <v>2759</v>
      </c>
      <c r="E177" s="31">
        <v>2400000</v>
      </c>
      <c r="F177" s="31">
        <v>2400000</v>
      </c>
      <c r="G177" s="31">
        <f t="shared" si="2"/>
        <v>0</v>
      </c>
      <c r="H177" s="32" t="s">
        <v>2495</v>
      </c>
      <c r="I177" s="42"/>
      <c r="J177" s="29"/>
      <c r="K177" s="29"/>
    </row>
    <row r="178" spans="1:11">
      <c r="A178" s="44">
        <v>168</v>
      </c>
      <c r="B178" s="38">
        <v>42858</v>
      </c>
      <c r="C178" s="40">
        <v>380131</v>
      </c>
      <c r="D178" s="30" t="s">
        <v>2760</v>
      </c>
      <c r="E178" s="31">
        <v>2000000</v>
      </c>
      <c r="F178" s="31">
        <v>2000000</v>
      </c>
      <c r="G178" s="31">
        <f t="shared" si="2"/>
        <v>0</v>
      </c>
      <c r="H178" s="32" t="s">
        <v>2496</v>
      </c>
      <c r="I178" s="42"/>
      <c r="J178" s="29"/>
      <c r="K178" s="29"/>
    </row>
    <row r="179" spans="1:11">
      <c r="A179" s="44">
        <v>169</v>
      </c>
      <c r="B179" s="38">
        <v>42858</v>
      </c>
      <c r="C179" s="40">
        <v>391707</v>
      </c>
      <c r="D179" s="30" t="s">
        <v>2761</v>
      </c>
      <c r="E179" s="31">
        <v>1800000</v>
      </c>
      <c r="F179" s="31">
        <v>1800000</v>
      </c>
      <c r="G179" s="31">
        <f t="shared" si="2"/>
        <v>0</v>
      </c>
      <c r="H179" s="32" t="s">
        <v>2497</v>
      </c>
      <c r="I179" s="42"/>
      <c r="J179" s="29"/>
      <c r="K179" s="29"/>
    </row>
    <row r="180" spans="1:11">
      <c r="A180" s="44">
        <v>170</v>
      </c>
      <c r="B180" s="38">
        <v>42858</v>
      </c>
      <c r="C180" s="40">
        <v>380839</v>
      </c>
      <c r="D180" s="30" t="s">
        <v>2763</v>
      </c>
      <c r="E180" s="31">
        <v>2000000</v>
      </c>
      <c r="F180" s="31">
        <v>2000000</v>
      </c>
      <c r="G180" s="31">
        <f t="shared" si="2"/>
        <v>0</v>
      </c>
      <c r="H180" s="32" t="s">
        <v>2499</v>
      </c>
      <c r="I180" s="42"/>
      <c r="J180" s="29"/>
      <c r="K180" s="29"/>
    </row>
    <row r="181" spans="1:11">
      <c r="A181" s="44">
        <v>171</v>
      </c>
      <c r="B181" s="38">
        <v>42858</v>
      </c>
      <c r="C181" s="40">
        <v>402101</v>
      </c>
      <c r="D181" s="30" t="s">
        <v>2764</v>
      </c>
      <c r="E181" s="31">
        <v>4000000</v>
      </c>
      <c r="F181" s="31">
        <v>4000000</v>
      </c>
      <c r="G181" s="31">
        <f t="shared" si="2"/>
        <v>0</v>
      </c>
      <c r="H181" s="32" t="s">
        <v>2500</v>
      </c>
      <c r="I181" s="42"/>
      <c r="J181" s="29"/>
      <c r="K181" s="29"/>
    </row>
    <row r="182" spans="1:11">
      <c r="A182" s="44">
        <v>172</v>
      </c>
      <c r="B182" s="38">
        <v>42858</v>
      </c>
      <c r="C182" s="40">
        <v>391330</v>
      </c>
      <c r="D182" s="30" t="s">
        <v>2765</v>
      </c>
      <c r="E182" s="31">
        <v>4400000</v>
      </c>
      <c r="F182" s="31">
        <v>4400000</v>
      </c>
      <c r="G182" s="31">
        <f t="shared" si="2"/>
        <v>0</v>
      </c>
      <c r="H182" s="32" t="s">
        <v>2501</v>
      </c>
      <c r="I182" s="42"/>
      <c r="J182" s="29"/>
      <c r="K182" s="29"/>
    </row>
    <row r="183" spans="1:11">
      <c r="A183" s="44">
        <v>173</v>
      </c>
      <c r="B183" s="38">
        <v>42858</v>
      </c>
      <c r="C183" s="40">
        <v>382861</v>
      </c>
      <c r="D183" s="30" t="s">
        <v>2766</v>
      </c>
      <c r="E183" s="31">
        <v>2000000</v>
      </c>
      <c r="F183" s="31">
        <v>2000000</v>
      </c>
      <c r="G183" s="31">
        <f t="shared" si="2"/>
        <v>0</v>
      </c>
      <c r="H183" s="32" t="s">
        <v>2502</v>
      </c>
      <c r="I183" s="42"/>
      <c r="J183" s="29"/>
      <c r="K183" s="29"/>
    </row>
    <row r="184" spans="1:11">
      <c r="A184" s="44">
        <v>174</v>
      </c>
      <c r="B184" s="38">
        <v>42858</v>
      </c>
      <c r="C184" s="40">
        <v>390753</v>
      </c>
      <c r="D184" s="30" t="s">
        <v>2767</v>
      </c>
      <c r="E184" s="31">
        <v>3800000</v>
      </c>
      <c r="F184" s="31">
        <v>3800000</v>
      </c>
      <c r="G184" s="31">
        <f t="shared" si="2"/>
        <v>0</v>
      </c>
      <c r="H184" s="32" t="s">
        <v>2503</v>
      </c>
      <c r="I184" s="42"/>
      <c r="J184" s="29"/>
      <c r="K184" s="29"/>
    </row>
    <row r="185" spans="1:11">
      <c r="A185" s="44">
        <v>175</v>
      </c>
      <c r="B185" s="38">
        <v>42858</v>
      </c>
      <c r="C185" s="40">
        <v>381853</v>
      </c>
      <c r="D185" s="30" t="s">
        <v>2768</v>
      </c>
      <c r="E185" s="31">
        <v>800000</v>
      </c>
      <c r="F185" s="31">
        <v>800000</v>
      </c>
      <c r="G185" s="31">
        <f t="shared" si="2"/>
        <v>0</v>
      </c>
      <c r="H185" s="32" t="s">
        <v>2504</v>
      </c>
      <c r="I185" s="42"/>
      <c r="J185" s="29"/>
      <c r="K185" s="29"/>
    </row>
    <row r="186" spans="1:11">
      <c r="A186" s="44">
        <v>176</v>
      </c>
      <c r="B186" s="38">
        <v>42858</v>
      </c>
      <c r="C186" s="40">
        <v>400210</v>
      </c>
      <c r="D186" s="30" t="s">
        <v>2769</v>
      </c>
      <c r="E186" s="31">
        <v>4000000</v>
      </c>
      <c r="F186" s="31">
        <v>4000000</v>
      </c>
      <c r="G186" s="31">
        <f t="shared" si="2"/>
        <v>0</v>
      </c>
      <c r="H186" s="32" t="s">
        <v>2505</v>
      </c>
      <c r="I186" s="42"/>
      <c r="J186" s="29"/>
      <c r="K186" s="29"/>
    </row>
    <row r="187" spans="1:11">
      <c r="A187" s="44">
        <v>177</v>
      </c>
      <c r="B187" s="38">
        <v>42858</v>
      </c>
      <c r="C187" s="40">
        <v>382459</v>
      </c>
      <c r="D187" s="30" t="s">
        <v>2770</v>
      </c>
      <c r="E187" s="31">
        <v>2000000</v>
      </c>
      <c r="F187" s="31">
        <v>2000000</v>
      </c>
      <c r="G187" s="31">
        <f t="shared" si="2"/>
        <v>0</v>
      </c>
      <c r="H187" s="32" t="s">
        <v>2506</v>
      </c>
      <c r="I187" s="42"/>
      <c r="J187" s="29"/>
      <c r="K187" s="29"/>
    </row>
    <row r="188" spans="1:11">
      <c r="A188" s="44">
        <v>178</v>
      </c>
      <c r="B188" s="38">
        <v>42858</v>
      </c>
      <c r="C188" s="40">
        <v>390770</v>
      </c>
      <c r="D188" s="30" t="s">
        <v>2771</v>
      </c>
      <c r="E188" s="31">
        <v>10000000</v>
      </c>
      <c r="F188" s="31">
        <v>10000000</v>
      </c>
      <c r="G188" s="31">
        <f t="shared" si="2"/>
        <v>0</v>
      </c>
      <c r="H188" s="32" t="s">
        <v>2507</v>
      </c>
      <c r="I188" s="42"/>
      <c r="J188" s="29"/>
      <c r="K188" s="29"/>
    </row>
    <row r="189" spans="1:11">
      <c r="A189" s="44">
        <v>179</v>
      </c>
      <c r="B189" s="38">
        <v>42858</v>
      </c>
      <c r="C189" s="40">
        <v>403839</v>
      </c>
      <c r="D189" s="30" t="s">
        <v>2772</v>
      </c>
      <c r="E189" s="31">
        <v>3400000</v>
      </c>
      <c r="F189" s="31">
        <v>3400000</v>
      </c>
      <c r="G189" s="31">
        <f t="shared" si="2"/>
        <v>0</v>
      </c>
      <c r="H189" s="32" t="s">
        <v>2508</v>
      </c>
      <c r="I189" s="42"/>
      <c r="J189" s="29"/>
      <c r="K189" s="29"/>
    </row>
    <row r="190" spans="1:11">
      <c r="A190" s="44">
        <v>180</v>
      </c>
      <c r="B190" s="38">
        <v>42858</v>
      </c>
      <c r="C190" s="40">
        <v>403936</v>
      </c>
      <c r="D190" s="30" t="s">
        <v>2773</v>
      </c>
      <c r="E190" s="31">
        <v>3800000</v>
      </c>
      <c r="F190" s="31">
        <v>3800000</v>
      </c>
      <c r="G190" s="31">
        <f t="shared" si="2"/>
        <v>0</v>
      </c>
      <c r="H190" s="32" t="s">
        <v>2509</v>
      </c>
      <c r="I190" s="42"/>
      <c r="J190" s="29"/>
      <c r="K190" s="29"/>
    </row>
    <row r="191" spans="1:11">
      <c r="A191" s="44">
        <v>181</v>
      </c>
      <c r="B191" s="38">
        <v>42858</v>
      </c>
      <c r="C191" s="40">
        <v>403119</v>
      </c>
      <c r="D191" s="30" t="s">
        <v>2774</v>
      </c>
      <c r="E191" s="31">
        <v>2400000</v>
      </c>
      <c r="F191" s="31">
        <v>2400000</v>
      </c>
      <c r="G191" s="31">
        <f t="shared" si="2"/>
        <v>0</v>
      </c>
      <c r="H191" s="32" t="s">
        <v>2510</v>
      </c>
      <c r="I191" s="42"/>
      <c r="J191" s="29"/>
      <c r="K191" s="29"/>
    </row>
    <row r="192" spans="1:11">
      <c r="A192" s="44">
        <v>182</v>
      </c>
      <c r="B192" s="38">
        <v>42858</v>
      </c>
      <c r="C192" s="40">
        <v>403113</v>
      </c>
      <c r="D192" s="30" t="s">
        <v>2775</v>
      </c>
      <c r="E192" s="31">
        <v>2400000</v>
      </c>
      <c r="F192" s="31">
        <v>2400000</v>
      </c>
      <c r="G192" s="31">
        <f t="shared" si="2"/>
        <v>0</v>
      </c>
      <c r="H192" s="32" t="s">
        <v>2511</v>
      </c>
      <c r="I192" s="42"/>
      <c r="J192" s="29"/>
      <c r="K192" s="29"/>
    </row>
    <row r="193" spans="1:11">
      <c r="A193" s="44">
        <v>183</v>
      </c>
      <c r="B193" s="38">
        <v>42858</v>
      </c>
      <c r="C193" s="40">
        <v>403121</v>
      </c>
      <c r="D193" s="30" t="s">
        <v>2776</v>
      </c>
      <c r="E193" s="31">
        <v>2400000</v>
      </c>
      <c r="F193" s="31">
        <v>2400000</v>
      </c>
      <c r="G193" s="31">
        <f t="shared" si="2"/>
        <v>0</v>
      </c>
      <c r="H193" s="32" t="s">
        <v>2512</v>
      </c>
      <c r="I193" s="42"/>
      <c r="J193" s="29"/>
      <c r="K193" s="29"/>
    </row>
    <row r="194" spans="1:11">
      <c r="A194" s="44">
        <v>184</v>
      </c>
      <c r="B194" s="38">
        <v>42858</v>
      </c>
      <c r="C194" s="40">
        <v>401810</v>
      </c>
      <c r="D194" s="30" t="s">
        <v>2777</v>
      </c>
      <c r="E194" s="31">
        <v>4000000</v>
      </c>
      <c r="F194" s="31">
        <v>4000000</v>
      </c>
      <c r="G194" s="31">
        <f t="shared" si="2"/>
        <v>0</v>
      </c>
      <c r="H194" s="32" t="s">
        <v>2513</v>
      </c>
      <c r="I194" s="42"/>
      <c r="J194" s="29"/>
      <c r="K194" s="29"/>
    </row>
    <row r="195" spans="1:11">
      <c r="A195" s="44">
        <v>185</v>
      </c>
      <c r="B195" s="38">
        <v>42858</v>
      </c>
      <c r="C195" s="40">
        <v>401835</v>
      </c>
      <c r="D195" s="30" t="s">
        <v>2778</v>
      </c>
      <c r="E195" s="31">
        <v>3400000</v>
      </c>
      <c r="F195" s="31">
        <v>3400000</v>
      </c>
      <c r="G195" s="31">
        <f t="shared" si="2"/>
        <v>0</v>
      </c>
      <c r="H195" s="32" t="s">
        <v>2514</v>
      </c>
      <c r="I195" s="42"/>
      <c r="J195" s="29"/>
      <c r="K195" s="29"/>
    </row>
    <row r="196" spans="1:11">
      <c r="A196" s="44">
        <v>186</v>
      </c>
      <c r="B196" s="38">
        <v>42858</v>
      </c>
      <c r="C196" s="40">
        <v>390851</v>
      </c>
      <c r="D196" s="30" t="s">
        <v>2765</v>
      </c>
      <c r="E196" s="31">
        <v>3800000</v>
      </c>
      <c r="F196" s="31">
        <v>3800000</v>
      </c>
      <c r="G196" s="31">
        <f t="shared" si="2"/>
        <v>0</v>
      </c>
      <c r="H196" s="32" t="s">
        <v>2515</v>
      </c>
      <c r="I196" s="42"/>
      <c r="J196" s="29"/>
      <c r="K196" s="29"/>
    </row>
    <row r="197" spans="1:11">
      <c r="A197" s="44">
        <v>187</v>
      </c>
      <c r="B197" s="38">
        <v>42858</v>
      </c>
      <c r="C197" s="40">
        <v>390815</v>
      </c>
      <c r="D197" s="30" t="s">
        <v>2779</v>
      </c>
      <c r="E197" s="31">
        <v>4000000</v>
      </c>
      <c r="F197" s="31">
        <v>4000000</v>
      </c>
      <c r="G197" s="31">
        <f t="shared" si="2"/>
        <v>0</v>
      </c>
      <c r="H197" s="32" t="s">
        <v>2516</v>
      </c>
      <c r="I197" s="42"/>
      <c r="J197" s="29"/>
      <c r="K197" s="29"/>
    </row>
    <row r="198" spans="1:11">
      <c r="A198" s="44">
        <v>188</v>
      </c>
      <c r="B198" s="38">
        <v>42858</v>
      </c>
      <c r="C198" s="40">
        <v>390828</v>
      </c>
      <c r="D198" s="30" t="s">
        <v>2780</v>
      </c>
      <c r="E198" s="31">
        <v>3800000</v>
      </c>
      <c r="F198" s="31">
        <v>3800000</v>
      </c>
      <c r="G198" s="31">
        <f t="shared" si="2"/>
        <v>0</v>
      </c>
      <c r="H198" s="32" t="s">
        <v>2517</v>
      </c>
      <c r="I198" s="42"/>
      <c r="J198" s="29"/>
      <c r="K198" s="29"/>
    </row>
    <row r="199" spans="1:11">
      <c r="A199" s="44">
        <v>189</v>
      </c>
      <c r="B199" s="38">
        <v>42858</v>
      </c>
      <c r="C199" s="40">
        <v>402201</v>
      </c>
      <c r="D199" s="30" t="s">
        <v>2781</v>
      </c>
      <c r="E199" s="31">
        <v>3800000</v>
      </c>
      <c r="F199" s="31">
        <v>3800000</v>
      </c>
      <c r="G199" s="31">
        <f t="shared" si="2"/>
        <v>0</v>
      </c>
      <c r="H199" s="32" t="s">
        <v>2518</v>
      </c>
      <c r="I199" s="42"/>
      <c r="J199" s="29"/>
      <c r="K199" s="29"/>
    </row>
    <row r="200" spans="1:11">
      <c r="A200" s="44">
        <v>190</v>
      </c>
      <c r="B200" s="38">
        <v>42858</v>
      </c>
      <c r="C200" s="40">
        <v>402754</v>
      </c>
      <c r="D200" s="30" t="s">
        <v>2782</v>
      </c>
      <c r="E200" s="31">
        <v>3800000</v>
      </c>
      <c r="F200" s="31">
        <v>3800000</v>
      </c>
      <c r="G200" s="31">
        <f t="shared" si="2"/>
        <v>0</v>
      </c>
      <c r="H200" s="32" t="s">
        <v>2519</v>
      </c>
      <c r="I200" s="42"/>
      <c r="J200" s="29"/>
      <c r="K200" s="29"/>
    </row>
    <row r="201" spans="1:11">
      <c r="A201" s="44">
        <v>191</v>
      </c>
      <c r="B201" s="38">
        <v>42858</v>
      </c>
      <c r="C201" s="40">
        <v>391865</v>
      </c>
      <c r="D201" s="30" t="s">
        <v>2783</v>
      </c>
      <c r="E201" s="31">
        <v>3800000</v>
      </c>
      <c r="F201" s="31">
        <v>3800000</v>
      </c>
      <c r="G201" s="31">
        <f t="shared" si="2"/>
        <v>0</v>
      </c>
      <c r="H201" s="32" t="s">
        <v>2520</v>
      </c>
      <c r="I201" s="42"/>
      <c r="J201" s="29"/>
      <c r="K201" s="29"/>
    </row>
    <row r="202" spans="1:11">
      <c r="A202" s="44">
        <v>192</v>
      </c>
      <c r="B202" s="38">
        <v>42858</v>
      </c>
      <c r="C202" s="40">
        <v>390320</v>
      </c>
      <c r="D202" s="30" t="s">
        <v>2784</v>
      </c>
      <c r="E202" s="31">
        <v>3800000</v>
      </c>
      <c r="F202" s="31">
        <v>3800000</v>
      </c>
      <c r="G202" s="31">
        <f t="shared" si="2"/>
        <v>0</v>
      </c>
      <c r="H202" s="32" t="s">
        <v>2521</v>
      </c>
      <c r="I202" s="42"/>
      <c r="J202" s="29"/>
      <c r="K202" s="29"/>
    </row>
    <row r="203" spans="1:11">
      <c r="A203" s="44">
        <v>193</v>
      </c>
      <c r="B203" s="38">
        <v>42858</v>
      </c>
      <c r="C203" s="40">
        <v>390430</v>
      </c>
      <c r="D203" s="30" t="s">
        <v>2785</v>
      </c>
      <c r="E203" s="31">
        <v>3800000</v>
      </c>
      <c r="F203" s="31">
        <v>3800000</v>
      </c>
      <c r="G203" s="31">
        <f t="shared" si="2"/>
        <v>0</v>
      </c>
      <c r="H203" s="32" t="s">
        <v>2522</v>
      </c>
      <c r="I203" s="42"/>
      <c r="J203" s="29"/>
      <c r="K203" s="29"/>
    </row>
    <row r="204" spans="1:11">
      <c r="A204" s="44">
        <v>194</v>
      </c>
      <c r="B204" s="38">
        <v>42858</v>
      </c>
      <c r="C204" s="40">
        <v>391953</v>
      </c>
      <c r="D204" s="30" t="s">
        <v>2786</v>
      </c>
      <c r="E204" s="31">
        <v>9750000</v>
      </c>
      <c r="F204" s="31">
        <v>9750000</v>
      </c>
      <c r="G204" s="31">
        <f t="shared" si="2"/>
        <v>0</v>
      </c>
      <c r="H204" s="32" t="s">
        <v>2523</v>
      </c>
      <c r="I204" s="42"/>
      <c r="J204" s="29"/>
      <c r="K204" s="29"/>
    </row>
    <row r="205" spans="1:11">
      <c r="A205" s="44">
        <v>195</v>
      </c>
      <c r="B205" s="38">
        <v>42858</v>
      </c>
      <c r="C205" s="40">
        <v>402204</v>
      </c>
      <c r="D205" s="30" t="s">
        <v>2787</v>
      </c>
      <c r="E205" s="31">
        <v>4000000</v>
      </c>
      <c r="F205" s="31">
        <v>4000000</v>
      </c>
      <c r="G205" s="31">
        <f t="shared" ref="G205:G267" si="3">F205-E205</f>
        <v>0</v>
      </c>
      <c r="H205" s="32" t="s">
        <v>2524</v>
      </c>
      <c r="I205" s="42"/>
      <c r="J205" s="29"/>
      <c r="K205" s="29"/>
    </row>
    <row r="206" spans="1:11">
      <c r="A206" s="44">
        <v>196</v>
      </c>
      <c r="B206" s="38">
        <v>42858</v>
      </c>
      <c r="C206" s="40">
        <v>370617</v>
      </c>
      <c r="D206" s="30" t="s">
        <v>2788</v>
      </c>
      <c r="E206" s="31">
        <v>2000000</v>
      </c>
      <c r="F206" s="31">
        <v>2000000</v>
      </c>
      <c r="G206" s="31">
        <f t="shared" si="3"/>
        <v>0</v>
      </c>
      <c r="H206" s="32" t="s">
        <v>2525</v>
      </c>
      <c r="I206" s="42"/>
      <c r="J206" s="29"/>
      <c r="K206" s="29"/>
    </row>
    <row r="207" spans="1:11">
      <c r="A207" s="44">
        <v>197</v>
      </c>
      <c r="B207" s="38">
        <v>42858</v>
      </c>
      <c r="C207" s="40">
        <v>402208</v>
      </c>
      <c r="D207" s="30" t="s">
        <v>2789</v>
      </c>
      <c r="E207" s="31">
        <v>4000000</v>
      </c>
      <c r="F207" s="31">
        <v>4000000</v>
      </c>
      <c r="G207" s="31">
        <f t="shared" si="3"/>
        <v>0</v>
      </c>
      <c r="H207" s="32" t="s">
        <v>2526</v>
      </c>
      <c r="I207" s="42"/>
      <c r="J207" s="29"/>
      <c r="K207" s="29"/>
    </row>
    <row r="208" spans="1:11">
      <c r="A208" s="44">
        <v>198</v>
      </c>
      <c r="B208" s="38">
        <v>42858</v>
      </c>
      <c r="C208" s="40">
        <v>403146</v>
      </c>
      <c r="D208" s="30" t="s">
        <v>2790</v>
      </c>
      <c r="E208" s="31">
        <v>2400000</v>
      </c>
      <c r="F208" s="31">
        <v>2400000</v>
      </c>
      <c r="G208" s="31">
        <f t="shared" si="3"/>
        <v>0</v>
      </c>
      <c r="H208" s="32" t="s">
        <v>2527</v>
      </c>
      <c r="I208" s="42"/>
      <c r="J208" s="29"/>
      <c r="K208" s="29"/>
    </row>
    <row r="209" spans="1:11">
      <c r="A209" s="44">
        <v>199</v>
      </c>
      <c r="B209" s="38">
        <v>42858</v>
      </c>
      <c r="C209" s="40">
        <v>403309</v>
      </c>
      <c r="D209" s="30" t="s">
        <v>2791</v>
      </c>
      <c r="E209" s="31">
        <v>2400000</v>
      </c>
      <c r="F209" s="31">
        <v>2400000</v>
      </c>
      <c r="G209" s="31">
        <f t="shared" si="3"/>
        <v>0</v>
      </c>
      <c r="H209" s="32" t="s">
        <v>2528</v>
      </c>
      <c r="I209" s="42"/>
      <c r="J209" s="29"/>
      <c r="K209" s="29"/>
    </row>
    <row r="210" spans="1:11">
      <c r="A210" s="44">
        <v>200</v>
      </c>
      <c r="B210" s="38">
        <v>42858</v>
      </c>
      <c r="C210" s="40">
        <v>400164</v>
      </c>
      <c r="D210" s="30" t="s">
        <v>2792</v>
      </c>
      <c r="E210" s="31">
        <v>4000000</v>
      </c>
      <c r="F210" s="31">
        <v>4000000</v>
      </c>
      <c r="G210" s="31">
        <f t="shared" si="3"/>
        <v>0</v>
      </c>
      <c r="H210" s="32" t="s">
        <v>2529</v>
      </c>
      <c r="I210" s="42"/>
      <c r="J210" s="29"/>
      <c r="K210" s="29"/>
    </row>
    <row r="211" spans="1:11">
      <c r="A211" s="44">
        <v>201</v>
      </c>
      <c r="B211" s="38">
        <v>42858</v>
      </c>
      <c r="C211" s="40">
        <v>400173</v>
      </c>
      <c r="D211" s="30" t="s">
        <v>2793</v>
      </c>
      <c r="E211" s="31">
        <v>4000000</v>
      </c>
      <c r="F211" s="31">
        <v>4000000</v>
      </c>
      <c r="G211" s="31">
        <f t="shared" si="3"/>
        <v>0</v>
      </c>
      <c r="H211" s="32" t="s">
        <v>2530</v>
      </c>
      <c r="I211" s="42"/>
      <c r="J211" s="29"/>
      <c r="K211" s="29"/>
    </row>
    <row r="212" spans="1:11">
      <c r="A212" s="44">
        <v>202</v>
      </c>
      <c r="B212" s="38">
        <v>42858</v>
      </c>
      <c r="C212" s="40">
        <v>400506</v>
      </c>
      <c r="D212" s="30" t="s">
        <v>2794</v>
      </c>
      <c r="E212" s="31">
        <v>3800000</v>
      </c>
      <c r="F212" s="31">
        <v>3800000</v>
      </c>
      <c r="G212" s="31">
        <f t="shared" si="3"/>
        <v>0</v>
      </c>
      <c r="H212" s="32" t="s">
        <v>2531</v>
      </c>
      <c r="I212" s="42"/>
      <c r="J212" s="29"/>
      <c r="K212" s="29"/>
    </row>
    <row r="213" spans="1:11">
      <c r="A213" s="44">
        <v>203</v>
      </c>
      <c r="B213" s="38">
        <v>42858</v>
      </c>
      <c r="C213" s="40">
        <v>391242</v>
      </c>
      <c r="D213" s="30" t="s">
        <v>2795</v>
      </c>
      <c r="E213" s="31">
        <v>4000000</v>
      </c>
      <c r="F213" s="31">
        <v>4000000</v>
      </c>
      <c r="G213" s="31">
        <f t="shared" si="3"/>
        <v>0</v>
      </c>
      <c r="H213" s="32" t="s">
        <v>2532</v>
      </c>
      <c r="I213" s="42"/>
      <c r="J213" s="29"/>
      <c r="K213" s="29"/>
    </row>
    <row r="214" spans="1:11">
      <c r="A214" s="44">
        <v>204</v>
      </c>
      <c r="B214" s="38">
        <v>42858</v>
      </c>
      <c r="C214" s="40">
        <v>392856</v>
      </c>
      <c r="D214" s="30" t="s">
        <v>2796</v>
      </c>
      <c r="E214" s="31">
        <v>3000000</v>
      </c>
      <c r="F214" s="31">
        <v>3000000</v>
      </c>
      <c r="G214" s="31">
        <f t="shared" si="3"/>
        <v>0</v>
      </c>
      <c r="H214" s="32" t="s">
        <v>2533</v>
      </c>
      <c r="I214" s="42"/>
      <c r="J214" s="29"/>
      <c r="K214" s="29"/>
    </row>
    <row r="215" spans="1:11">
      <c r="A215" s="44">
        <v>205</v>
      </c>
      <c r="B215" s="38">
        <v>42858</v>
      </c>
      <c r="C215" s="40">
        <v>401515</v>
      </c>
      <c r="D215" s="30" t="s">
        <v>2797</v>
      </c>
      <c r="E215" s="31">
        <v>4000000</v>
      </c>
      <c r="F215" s="31">
        <v>4000000</v>
      </c>
      <c r="G215" s="31">
        <f t="shared" si="3"/>
        <v>0</v>
      </c>
      <c r="H215" s="32" t="s">
        <v>2534</v>
      </c>
      <c r="I215" s="42"/>
      <c r="J215" s="29"/>
      <c r="K215" s="29"/>
    </row>
    <row r="216" spans="1:11">
      <c r="A216" s="44">
        <v>206</v>
      </c>
      <c r="B216" s="38">
        <v>42858</v>
      </c>
      <c r="C216" s="40">
        <v>382708</v>
      </c>
      <c r="D216" s="30" t="s">
        <v>2798</v>
      </c>
      <c r="E216" s="31">
        <v>2400000</v>
      </c>
      <c r="F216" s="31">
        <v>2400000</v>
      </c>
      <c r="G216" s="31">
        <f t="shared" si="3"/>
        <v>0</v>
      </c>
      <c r="H216" s="32" t="s">
        <v>2535</v>
      </c>
      <c r="I216" s="42"/>
      <c r="J216" s="29"/>
      <c r="K216" s="29"/>
    </row>
    <row r="217" spans="1:11">
      <c r="A217" s="44">
        <v>207</v>
      </c>
      <c r="B217" s="38">
        <v>42858</v>
      </c>
      <c r="C217" s="40">
        <v>390614</v>
      </c>
      <c r="D217" s="30" t="s">
        <v>634</v>
      </c>
      <c r="E217" s="31">
        <v>3800000</v>
      </c>
      <c r="F217" s="31">
        <v>3800000</v>
      </c>
      <c r="G217" s="31">
        <f t="shared" si="3"/>
        <v>0</v>
      </c>
      <c r="H217" s="32" t="s">
        <v>2536</v>
      </c>
      <c r="I217" s="42"/>
      <c r="J217" s="29"/>
      <c r="K217" s="29"/>
    </row>
    <row r="218" spans="1:11">
      <c r="A218" s="44">
        <v>208</v>
      </c>
      <c r="B218" s="38">
        <v>42858</v>
      </c>
      <c r="C218" s="40">
        <v>382736</v>
      </c>
      <c r="D218" s="30" t="s">
        <v>2799</v>
      </c>
      <c r="E218" s="31">
        <v>2400000</v>
      </c>
      <c r="F218" s="31">
        <v>2400000</v>
      </c>
      <c r="G218" s="31">
        <f t="shared" si="3"/>
        <v>0</v>
      </c>
      <c r="H218" s="32" t="s">
        <v>2537</v>
      </c>
      <c r="I218" s="42"/>
      <c r="J218" s="29"/>
      <c r="K218" s="29"/>
    </row>
    <row r="219" spans="1:11">
      <c r="A219" s="44">
        <v>209</v>
      </c>
      <c r="B219" s="38">
        <v>42858</v>
      </c>
      <c r="C219" s="40">
        <v>392830</v>
      </c>
      <c r="D219" s="30" t="s">
        <v>2800</v>
      </c>
      <c r="E219" s="31">
        <v>3000000</v>
      </c>
      <c r="F219" s="31">
        <v>3000000</v>
      </c>
      <c r="G219" s="31">
        <f t="shared" si="3"/>
        <v>0</v>
      </c>
      <c r="H219" s="32" t="s">
        <v>2538</v>
      </c>
      <c r="I219" s="42"/>
      <c r="J219" s="29"/>
      <c r="K219" s="29"/>
    </row>
    <row r="220" spans="1:11">
      <c r="A220" s="44">
        <v>210</v>
      </c>
      <c r="B220" s="38">
        <v>42858</v>
      </c>
      <c r="C220" s="40">
        <v>392564</v>
      </c>
      <c r="D220" s="30" t="s">
        <v>2801</v>
      </c>
      <c r="E220" s="31">
        <v>3000000</v>
      </c>
      <c r="F220" s="31">
        <v>3000000</v>
      </c>
      <c r="G220" s="31">
        <f t="shared" si="3"/>
        <v>0</v>
      </c>
      <c r="H220" s="32" t="s">
        <v>2539</v>
      </c>
      <c r="I220" s="42"/>
      <c r="J220" s="29"/>
      <c r="K220" s="29"/>
    </row>
    <row r="221" spans="1:11">
      <c r="A221" s="44">
        <v>211</v>
      </c>
      <c r="B221" s="38">
        <v>42858</v>
      </c>
      <c r="C221" s="40">
        <v>382710</v>
      </c>
      <c r="D221" s="30" t="s">
        <v>2802</v>
      </c>
      <c r="E221" s="31">
        <v>3000000</v>
      </c>
      <c r="F221" s="31">
        <v>3000000</v>
      </c>
      <c r="G221" s="31">
        <f t="shared" si="3"/>
        <v>0</v>
      </c>
      <c r="H221" s="32" t="s">
        <v>2540</v>
      </c>
      <c r="I221" s="42"/>
      <c r="J221" s="29"/>
      <c r="K221" s="29"/>
    </row>
    <row r="222" spans="1:11">
      <c r="A222" s="44">
        <v>212</v>
      </c>
      <c r="B222" s="38">
        <v>42858</v>
      </c>
      <c r="C222" s="40">
        <v>390782</v>
      </c>
      <c r="D222" s="30" t="s">
        <v>2803</v>
      </c>
      <c r="E222" s="31">
        <v>9500000</v>
      </c>
      <c r="F222" s="31">
        <v>9500000</v>
      </c>
      <c r="G222" s="31">
        <f t="shared" si="3"/>
        <v>0</v>
      </c>
      <c r="H222" s="32" t="s">
        <v>2541</v>
      </c>
      <c r="I222" s="42"/>
      <c r="J222" s="29"/>
      <c r="K222" s="29"/>
    </row>
    <row r="223" spans="1:11">
      <c r="A223" s="44">
        <v>213</v>
      </c>
      <c r="B223" s="38">
        <v>42858</v>
      </c>
      <c r="C223" s="40">
        <v>392665</v>
      </c>
      <c r="D223" s="30" t="s">
        <v>2804</v>
      </c>
      <c r="E223" s="31">
        <v>7500000</v>
      </c>
      <c r="F223" s="31">
        <v>7500000</v>
      </c>
      <c r="G223" s="31">
        <f t="shared" si="3"/>
        <v>0</v>
      </c>
      <c r="H223" s="32" t="s">
        <v>2542</v>
      </c>
      <c r="I223" s="42"/>
      <c r="J223" s="29"/>
      <c r="K223" s="29"/>
    </row>
    <row r="224" spans="1:11">
      <c r="A224" s="44">
        <v>214</v>
      </c>
      <c r="B224" s="38">
        <v>42858</v>
      </c>
      <c r="C224" s="40">
        <v>390207</v>
      </c>
      <c r="D224" s="30" t="s">
        <v>2805</v>
      </c>
      <c r="E224" s="31">
        <v>3800000</v>
      </c>
      <c r="F224" s="31">
        <v>3800000</v>
      </c>
      <c r="G224" s="31">
        <f t="shared" si="3"/>
        <v>0</v>
      </c>
      <c r="H224" s="32" t="s">
        <v>2543</v>
      </c>
      <c r="I224" s="42"/>
      <c r="J224" s="29"/>
      <c r="K224" s="29"/>
    </row>
    <row r="225" spans="1:11">
      <c r="A225" s="44">
        <v>215</v>
      </c>
      <c r="B225" s="38">
        <v>42858</v>
      </c>
      <c r="C225" s="40">
        <v>400667</v>
      </c>
      <c r="D225" s="30" t="s">
        <v>2806</v>
      </c>
      <c r="E225" s="31">
        <v>4000000</v>
      </c>
      <c r="F225" s="31">
        <v>4000000</v>
      </c>
      <c r="G225" s="31">
        <f t="shared" si="3"/>
        <v>0</v>
      </c>
      <c r="H225" s="32" t="s">
        <v>2544</v>
      </c>
      <c r="I225" s="42"/>
      <c r="J225" s="29"/>
      <c r="K225" s="29"/>
    </row>
    <row r="226" spans="1:11" ht="25.5">
      <c r="A226" s="44">
        <v>216</v>
      </c>
      <c r="B226" s="38">
        <v>42858</v>
      </c>
      <c r="C226" s="40">
        <v>402934</v>
      </c>
      <c r="D226" s="30" t="s">
        <v>2807</v>
      </c>
      <c r="E226" s="31">
        <v>15300000</v>
      </c>
      <c r="F226" s="31">
        <v>15300000</v>
      </c>
      <c r="G226" s="31">
        <f t="shared" si="3"/>
        <v>0</v>
      </c>
      <c r="H226" s="32" t="s">
        <v>2545</v>
      </c>
      <c r="I226" s="42"/>
      <c r="J226" s="29"/>
      <c r="K226" s="29"/>
    </row>
    <row r="227" spans="1:11" ht="38.25">
      <c r="A227" s="44">
        <v>217</v>
      </c>
      <c r="B227" s="38">
        <v>42858</v>
      </c>
      <c r="C227" s="40">
        <v>401416</v>
      </c>
      <c r="D227" s="30" t="s">
        <v>2808</v>
      </c>
      <c r="E227" s="31">
        <v>3800000</v>
      </c>
      <c r="F227" s="31">
        <v>3800000</v>
      </c>
      <c r="G227" s="31">
        <f t="shared" si="3"/>
        <v>0</v>
      </c>
      <c r="H227" s="32" t="s">
        <v>2546</v>
      </c>
      <c r="I227" s="42"/>
      <c r="J227" s="29"/>
      <c r="K227" s="29"/>
    </row>
    <row r="228" spans="1:11" ht="25.5">
      <c r="A228" s="44">
        <v>218</v>
      </c>
      <c r="B228" s="38">
        <v>42858</v>
      </c>
      <c r="C228" s="40">
        <v>390749</v>
      </c>
      <c r="D228" s="30" t="s">
        <v>2809</v>
      </c>
      <c r="E228" s="31">
        <v>3800000</v>
      </c>
      <c r="F228" s="31">
        <v>3800000</v>
      </c>
      <c r="G228" s="31">
        <f t="shared" si="3"/>
        <v>0</v>
      </c>
      <c r="H228" s="32" t="s">
        <v>2547</v>
      </c>
      <c r="I228" s="42"/>
      <c r="J228" s="29"/>
      <c r="K228" s="29"/>
    </row>
    <row r="229" spans="1:11" ht="25.5">
      <c r="A229" s="44">
        <v>219</v>
      </c>
      <c r="B229" s="38">
        <v>42858</v>
      </c>
      <c r="C229" s="40" t="s">
        <v>2861</v>
      </c>
      <c r="D229" s="30" t="s">
        <v>2862</v>
      </c>
      <c r="E229" s="31">
        <f>F229</f>
        <v>19700000</v>
      </c>
      <c r="F229" s="31">
        <v>19700000</v>
      </c>
      <c r="G229" s="31">
        <f t="shared" si="3"/>
        <v>0</v>
      </c>
      <c r="H229" s="32" t="s">
        <v>2548</v>
      </c>
      <c r="I229" s="42"/>
      <c r="J229" s="29"/>
      <c r="K229" s="29"/>
    </row>
    <row r="230" spans="1:11" ht="25.5">
      <c r="A230" s="44">
        <v>220</v>
      </c>
      <c r="B230" s="38">
        <v>42858</v>
      </c>
      <c r="C230" s="40">
        <v>400824</v>
      </c>
      <c r="D230" s="30" t="s">
        <v>1829</v>
      </c>
      <c r="E230" s="31">
        <v>3800000</v>
      </c>
      <c r="F230" s="31">
        <v>3800000</v>
      </c>
      <c r="G230" s="31">
        <f t="shared" si="3"/>
        <v>0</v>
      </c>
      <c r="H230" s="32" t="s">
        <v>2549</v>
      </c>
      <c r="I230" s="42"/>
      <c r="J230" s="29"/>
      <c r="K230" s="29"/>
    </row>
    <row r="231" spans="1:11" ht="25.5">
      <c r="A231" s="44">
        <v>221</v>
      </c>
      <c r="B231" s="38">
        <v>42858</v>
      </c>
      <c r="C231" s="40">
        <v>400614</v>
      </c>
      <c r="D231" s="30" t="s">
        <v>2810</v>
      </c>
      <c r="E231" s="31">
        <v>3800000</v>
      </c>
      <c r="F231" s="31">
        <v>3800000</v>
      </c>
      <c r="G231" s="31">
        <f t="shared" si="3"/>
        <v>0</v>
      </c>
      <c r="H231" s="32" t="s">
        <v>2550</v>
      </c>
      <c r="I231" s="42"/>
      <c r="J231" s="29"/>
      <c r="K231" s="29"/>
    </row>
    <row r="232" spans="1:11" ht="25.5">
      <c r="A232" s="44">
        <v>222</v>
      </c>
      <c r="B232" s="38">
        <v>42858</v>
      </c>
      <c r="C232" s="40">
        <v>400715</v>
      </c>
      <c r="D232" s="30" t="s">
        <v>2811</v>
      </c>
      <c r="E232" s="31">
        <v>3800000</v>
      </c>
      <c r="F232" s="31">
        <v>3800000</v>
      </c>
      <c r="G232" s="31">
        <f t="shared" si="3"/>
        <v>0</v>
      </c>
      <c r="H232" s="32" t="s">
        <v>2551</v>
      </c>
      <c r="I232" s="42"/>
      <c r="J232" s="29"/>
      <c r="K232" s="29"/>
    </row>
    <row r="233" spans="1:11" ht="25.5">
      <c r="A233" s="44">
        <v>223</v>
      </c>
      <c r="B233" s="38">
        <v>42858</v>
      </c>
      <c r="C233" s="40">
        <v>392842</v>
      </c>
      <c r="D233" s="30" t="s">
        <v>2812</v>
      </c>
      <c r="E233" s="31">
        <v>3800000</v>
      </c>
      <c r="F233" s="31">
        <v>3800000</v>
      </c>
      <c r="G233" s="31">
        <f t="shared" si="3"/>
        <v>0</v>
      </c>
      <c r="H233" s="32" t="s">
        <v>2552</v>
      </c>
      <c r="I233" s="42"/>
      <c r="J233" s="29"/>
      <c r="K233" s="29"/>
    </row>
    <row r="234" spans="1:11" ht="25.5">
      <c r="A234" s="44">
        <v>224</v>
      </c>
      <c r="B234" s="38">
        <v>42858</v>
      </c>
      <c r="C234" s="40">
        <v>370615</v>
      </c>
      <c r="D234" s="30" t="s">
        <v>2813</v>
      </c>
      <c r="E234" s="31">
        <v>1200000</v>
      </c>
      <c r="F234" s="31">
        <v>1200000</v>
      </c>
      <c r="G234" s="31">
        <f t="shared" si="3"/>
        <v>0</v>
      </c>
      <c r="H234" s="32" t="s">
        <v>2553</v>
      </c>
      <c r="I234" s="42"/>
      <c r="J234" s="29"/>
      <c r="K234" s="29"/>
    </row>
    <row r="235" spans="1:11" ht="25.5">
      <c r="A235" s="44">
        <v>225</v>
      </c>
      <c r="B235" s="38">
        <v>42858</v>
      </c>
      <c r="C235" s="40">
        <v>402941</v>
      </c>
      <c r="D235" s="30" t="s">
        <v>2814</v>
      </c>
      <c r="E235" s="31">
        <v>15300000</v>
      </c>
      <c r="F235" s="31">
        <v>15300000</v>
      </c>
      <c r="G235" s="31">
        <f t="shared" si="3"/>
        <v>0</v>
      </c>
      <c r="H235" s="32" t="s">
        <v>2554</v>
      </c>
      <c r="I235" s="42"/>
      <c r="J235" s="29"/>
      <c r="K235" s="29"/>
    </row>
    <row r="236" spans="1:11" ht="25.5">
      <c r="A236" s="44">
        <v>226</v>
      </c>
      <c r="B236" s="38">
        <v>42858</v>
      </c>
      <c r="C236" s="40">
        <v>382553</v>
      </c>
      <c r="D236" s="30" t="s">
        <v>2815</v>
      </c>
      <c r="E236" s="31">
        <v>2000000</v>
      </c>
      <c r="F236" s="31">
        <v>2000000</v>
      </c>
      <c r="G236" s="31">
        <f t="shared" si="3"/>
        <v>0</v>
      </c>
      <c r="H236" s="32" t="s">
        <v>2555</v>
      </c>
      <c r="I236" s="42"/>
      <c r="J236" s="29"/>
      <c r="K236" s="29"/>
    </row>
    <row r="237" spans="1:11" ht="25.5">
      <c r="A237" s="44">
        <v>227</v>
      </c>
      <c r="B237" s="38">
        <v>42858</v>
      </c>
      <c r="C237" s="40">
        <v>391945</v>
      </c>
      <c r="D237" s="30" t="s">
        <v>2816</v>
      </c>
      <c r="E237" s="31">
        <v>4000000</v>
      </c>
      <c r="F237" s="31">
        <v>4000000</v>
      </c>
      <c r="G237" s="31">
        <f t="shared" si="3"/>
        <v>0</v>
      </c>
      <c r="H237" s="32" t="s">
        <v>2556</v>
      </c>
      <c r="I237" s="42"/>
      <c r="J237" s="29"/>
      <c r="K237" s="29"/>
    </row>
    <row r="238" spans="1:11" ht="25.5">
      <c r="A238" s="44">
        <v>228</v>
      </c>
      <c r="B238" s="38">
        <v>42858</v>
      </c>
      <c r="C238" s="40">
        <v>402608</v>
      </c>
      <c r="D238" s="30" t="s">
        <v>2817</v>
      </c>
      <c r="E238" s="31">
        <v>4000000</v>
      </c>
      <c r="F238" s="31">
        <v>4000000</v>
      </c>
      <c r="G238" s="31">
        <f t="shared" si="3"/>
        <v>0</v>
      </c>
      <c r="H238" s="32" t="s">
        <v>2557</v>
      </c>
      <c r="I238" s="42"/>
      <c r="J238" s="29"/>
      <c r="K238" s="29"/>
    </row>
    <row r="239" spans="1:11" ht="25.5">
      <c r="A239" s="44">
        <v>229</v>
      </c>
      <c r="B239" s="38">
        <v>42858</v>
      </c>
      <c r="C239" s="40">
        <v>400422</v>
      </c>
      <c r="D239" s="30" t="s">
        <v>2818</v>
      </c>
      <c r="E239" s="31">
        <v>3400000</v>
      </c>
      <c r="F239" s="31">
        <v>3400000</v>
      </c>
      <c r="G239" s="31">
        <f t="shared" si="3"/>
        <v>0</v>
      </c>
      <c r="H239" s="32" t="s">
        <v>2558</v>
      </c>
      <c r="I239" s="42"/>
      <c r="J239" s="29"/>
      <c r="K239" s="29"/>
    </row>
    <row r="240" spans="1:11" ht="25.5">
      <c r="A240" s="44">
        <v>230</v>
      </c>
      <c r="B240" s="38">
        <v>42858</v>
      </c>
      <c r="C240" s="40">
        <v>402363</v>
      </c>
      <c r="D240" s="30" t="s">
        <v>2820</v>
      </c>
      <c r="E240" s="31">
        <v>4000000</v>
      </c>
      <c r="F240" s="31">
        <v>4000000</v>
      </c>
      <c r="G240" s="31">
        <f t="shared" si="3"/>
        <v>0</v>
      </c>
      <c r="H240" s="32" t="s">
        <v>2560</v>
      </c>
      <c r="I240" s="42"/>
      <c r="J240" s="29"/>
      <c r="K240" s="29"/>
    </row>
    <row r="241" spans="1:11" ht="25.5">
      <c r="A241" s="44">
        <v>231</v>
      </c>
      <c r="B241" s="38">
        <v>42858</v>
      </c>
      <c r="C241" s="40" t="s">
        <v>2330</v>
      </c>
      <c r="D241" s="30" t="s">
        <v>2821</v>
      </c>
      <c r="E241" s="31">
        <v>7880000</v>
      </c>
      <c r="F241" s="31">
        <v>7880000</v>
      </c>
      <c r="G241" s="31">
        <f t="shared" si="3"/>
        <v>0</v>
      </c>
      <c r="H241" s="32" t="s">
        <v>2561</v>
      </c>
      <c r="I241" s="42"/>
      <c r="J241" s="29"/>
      <c r="K241" s="29"/>
    </row>
    <row r="242" spans="1:11" ht="25.5">
      <c r="A242" s="44">
        <v>232</v>
      </c>
      <c r="B242" s="38">
        <v>42858</v>
      </c>
      <c r="C242" s="40">
        <v>400349</v>
      </c>
      <c r="D242" s="30" t="s">
        <v>2822</v>
      </c>
      <c r="E242" s="31">
        <v>3400000</v>
      </c>
      <c r="F242" s="31">
        <v>3400000</v>
      </c>
      <c r="G242" s="31">
        <f t="shared" si="3"/>
        <v>0</v>
      </c>
      <c r="H242" s="32" t="s">
        <v>2562</v>
      </c>
      <c r="I242" s="42"/>
      <c r="J242" s="29"/>
      <c r="K242" s="29"/>
    </row>
    <row r="243" spans="1:11" ht="25.5">
      <c r="A243" s="44">
        <v>233</v>
      </c>
      <c r="B243" s="38">
        <v>42858</v>
      </c>
      <c r="C243" s="40">
        <v>403263</v>
      </c>
      <c r="D243" s="30" t="s">
        <v>2823</v>
      </c>
      <c r="E243" s="31">
        <v>2400000</v>
      </c>
      <c r="F243" s="31">
        <v>2400000</v>
      </c>
      <c r="G243" s="31">
        <f t="shared" si="3"/>
        <v>0</v>
      </c>
      <c r="H243" s="32" t="s">
        <v>2563</v>
      </c>
      <c r="I243" s="42"/>
      <c r="J243" s="29"/>
      <c r="K243" s="29"/>
    </row>
    <row r="244" spans="1:11" ht="25.5">
      <c r="A244" s="44">
        <v>234</v>
      </c>
      <c r="B244" s="38">
        <v>42858</v>
      </c>
      <c r="C244" s="40">
        <v>401706</v>
      </c>
      <c r="D244" s="30" t="s">
        <v>2824</v>
      </c>
      <c r="E244" s="31">
        <v>3800000</v>
      </c>
      <c r="F244" s="31">
        <v>3800000</v>
      </c>
      <c r="G244" s="31">
        <f t="shared" si="3"/>
        <v>0</v>
      </c>
      <c r="H244" s="32" t="s">
        <v>2564</v>
      </c>
      <c r="I244" s="42"/>
      <c r="J244" s="29"/>
      <c r="K244" s="29"/>
    </row>
    <row r="245" spans="1:11" ht="25.5">
      <c r="A245" s="44">
        <v>235</v>
      </c>
      <c r="B245" s="38">
        <v>42858</v>
      </c>
      <c r="C245" s="40">
        <v>401702</v>
      </c>
      <c r="D245" s="30" t="s">
        <v>2825</v>
      </c>
      <c r="E245" s="31">
        <v>4000000</v>
      </c>
      <c r="F245" s="31">
        <v>4000000</v>
      </c>
      <c r="G245" s="31">
        <f t="shared" si="3"/>
        <v>0</v>
      </c>
      <c r="H245" s="32" t="s">
        <v>2565</v>
      </c>
      <c r="I245" s="42"/>
      <c r="J245" s="29"/>
      <c r="K245" s="29"/>
    </row>
    <row r="246" spans="1:11" ht="25.5">
      <c r="A246" s="44">
        <v>236</v>
      </c>
      <c r="B246" s="38">
        <v>42858</v>
      </c>
      <c r="C246" s="40">
        <v>371314</v>
      </c>
      <c r="D246" s="30" t="s">
        <v>2826</v>
      </c>
      <c r="E246" s="31">
        <v>2200000</v>
      </c>
      <c r="F246" s="31">
        <v>2200000</v>
      </c>
      <c r="G246" s="31">
        <f t="shared" si="3"/>
        <v>0</v>
      </c>
      <c r="H246" s="32" t="s">
        <v>2566</v>
      </c>
      <c r="I246" s="42"/>
      <c r="J246" s="29"/>
      <c r="K246" s="29"/>
    </row>
    <row r="247" spans="1:11" ht="38.25">
      <c r="A247" s="44">
        <v>237</v>
      </c>
      <c r="B247" s="38">
        <v>42858</v>
      </c>
      <c r="C247" s="40">
        <v>390310</v>
      </c>
      <c r="D247" s="30" t="s">
        <v>2827</v>
      </c>
      <c r="E247" s="31">
        <v>4000000</v>
      </c>
      <c r="F247" s="31">
        <v>4000000</v>
      </c>
      <c r="G247" s="31">
        <f t="shared" si="3"/>
        <v>0</v>
      </c>
      <c r="H247" s="32" t="s">
        <v>2567</v>
      </c>
      <c r="I247" s="42"/>
      <c r="J247" s="29"/>
      <c r="K247" s="29"/>
    </row>
    <row r="248" spans="1:11" ht="25.5">
      <c r="A248" s="44">
        <v>238</v>
      </c>
      <c r="B248" s="38">
        <v>42858</v>
      </c>
      <c r="C248" s="40">
        <v>381348</v>
      </c>
      <c r="D248" s="30" t="s">
        <v>2828</v>
      </c>
      <c r="E248" s="31">
        <v>800000</v>
      </c>
      <c r="F248" s="31">
        <v>800000</v>
      </c>
      <c r="G248" s="31">
        <f t="shared" si="3"/>
        <v>0</v>
      </c>
      <c r="H248" s="32" t="s">
        <v>2568</v>
      </c>
      <c r="I248" s="42"/>
      <c r="J248" s="29"/>
      <c r="K248" s="29"/>
    </row>
    <row r="249" spans="1:11" ht="25.5">
      <c r="A249" s="44">
        <v>239</v>
      </c>
      <c r="B249" s="38">
        <v>42858</v>
      </c>
      <c r="C249" s="40">
        <v>400703</v>
      </c>
      <c r="D249" s="30" t="s">
        <v>2829</v>
      </c>
      <c r="E249" s="31">
        <v>3800000</v>
      </c>
      <c r="F249" s="31">
        <v>3800000</v>
      </c>
      <c r="G249" s="31">
        <f t="shared" si="3"/>
        <v>0</v>
      </c>
      <c r="H249" s="32" t="s">
        <v>2569</v>
      </c>
      <c r="I249" s="42"/>
      <c r="J249" s="29"/>
      <c r="K249" s="29"/>
    </row>
    <row r="250" spans="1:11" ht="25.5">
      <c r="A250" s="44">
        <v>240</v>
      </c>
      <c r="B250" s="38">
        <v>42858</v>
      </c>
      <c r="C250" s="40">
        <v>390752</v>
      </c>
      <c r="D250" s="30" t="s">
        <v>2830</v>
      </c>
      <c r="E250" s="31">
        <v>15300000</v>
      </c>
      <c r="F250" s="31">
        <v>15300000</v>
      </c>
      <c r="G250" s="31">
        <f t="shared" si="3"/>
        <v>0</v>
      </c>
      <c r="H250" s="32" t="s">
        <v>2570</v>
      </c>
      <c r="I250" s="42"/>
      <c r="J250" s="29"/>
      <c r="K250" s="29"/>
    </row>
    <row r="251" spans="1:11" ht="25.5">
      <c r="A251" s="44">
        <v>241</v>
      </c>
      <c r="B251" s="38">
        <v>42858</v>
      </c>
      <c r="C251" s="40">
        <v>402913</v>
      </c>
      <c r="D251" s="30" t="s">
        <v>2831</v>
      </c>
      <c r="E251" s="31">
        <v>15300000</v>
      </c>
      <c r="F251" s="31">
        <v>15300000</v>
      </c>
      <c r="G251" s="31">
        <f t="shared" si="3"/>
        <v>0</v>
      </c>
      <c r="H251" s="32" t="s">
        <v>2571</v>
      </c>
      <c r="I251" s="42"/>
      <c r="J251" s="29"/>
      <c r="K251" s="29"/>
    </row>
    <row r="252" spans="1:11" ht="38.25">
      <c r="A252" s="44">
        <v>242</v>
      </c>
      <c r="B252" s="38">
        <v>42858</v>
      </c>
      <c r="C252" s="40">
        <v>390252</v>
      </c>
      <c r="D252" s="30" t="s">
        <v>2832</v>
      </c>
      <c r="E252" s="31">
        <v>3800000</v>
      </c>
      <c r="F252" s="31">
        <v>3800000</v>
      </c>
      <c r="G252" s="31">
        <f t="shared" si="3"/>
        <v>0</v>
      </c>
      <c r="H252" s="32" t="s">
        <v>2572</v>
      </c>
      <c r="I252" s="42"/>
      <c r="J252" s="29"/>
      <c r="K252" s="29"/>
    </row>
    <row r="253" spans="1:11" ht="25.5">
      <c r="A253" s="44">
        <v>243</v>
      </c>
      <c r="B253" s="38">
        <v>42858</v>
      </c>
      <c r="C253" s="40">
        <v>390307</v>
      </c>
      <c r="D253" s="30" t="s">
        <v>2833</v>
      </c>
      <c r="E253" s="31">
        <v>4000000</v>
      </c>
      <c r="F253" s="31">
        <v>4000000</v>
      </c>
      <c r="G253" s="31">
        <f t="shared" si="3"/>
        <v>0</v>
      </c>
      <c r="H253" s="32" t="s">
        <v>2573</v>
      </c>
      <c r="I253" s="42"/>
      <c r="J253" s="29"/>
      <c r="K253" s="29"/>
    </row>
    <row r="254" spans="1:11" ht="25.5">
      <c r="A254" s="44">
        <v>244</v>
      </c>
      <c r="B254" s="38">
        <v>42858</v>
      </c>
      <c r="C254" s="40">
        <v>400306</v>
      </c>
      <c r="D254" s="30" t="s">
        <v>2834</v>
      </c>
      <c r="E254" s="31">
        <v>3800000</v>
      </c>
      <c r="F254" s="31">
        <v>3800000</v>
      </c>
      <c r="G254" s="31">
        <f t="shared" si="3"/>
        <v>0</v>
      </c>
      <c r="H254" s="32" t="s">
        <v>2574</v>
      </c>
      <c r="I254" s="42"/>
      <c r="J254" s="29"/>
      <c r="K254" s="29"/>
    </row>
    <row r="255" spans="1:11" ht="25.5">
      <c r="A255" s="44">
        <v>245</v>
      </c>
      <c r="B255" s="38">
        <v>42858</v>
      </c>
      <c r="C255" s="40">
        <v>391754</v>
      </c>
      <c r="D255" s="30" t="s">
        <v>2142</v>
      </c>
      <c r="E255" s="31">
        <v>4000000</v>
      </c>
      <c r="F255" s="31">
        <v>4000000</v>
      </c>
      <c r="G255" s="31">
        <f t="shared" si="3"/>
        <v>0</v>
      </c>
      <c r="H255" s="32" t="s">
        <v>2575</v>
      </c>
      <c r="I255" s="42"/>
      <c r="J255" s="29"/>
      <c r="K255" s="29"/>
    </row>
    <row r="256" spans="1:11" ht="25.5">
      <c r="A256" s="44">
        <v>246</v>
      </c>
      <c r="B256" s="38">
        <v>42858</v>
      </c>
      <c r="C256" s="40">
        <v>403018</v>
      </c>
      <c r="D256" s="30" t="s">
        <v>2835</v>
      </c>
      <c r="E256" s="31">
        <v>15300000</v>
      </c>
      <c r="F256" s="31">
        <v>15300000</v>
      </c>
      <c r="G256" s="31">
        <f t="shared" si="3"/>
        <v>0</v>
      </c>
      <c r="H256" s="32" t="s">
        <v>2576</v>
      </c>
      <c r="I256" s="42"/>
      <c r="J256" s="29"/>
      <c r="K256" s="29"/>
    </row>
    <row r="257" spans="1:11" ht="25.5">
      <c r="A257" s="44">
        <v>247</v>
      </c>
      <c r="B257" s="38">
        <v>42858</v>
      </c>
      <c r="C257" s="40">
        <v>391862</v>
      </c>
      <c r="D257" s="30" t="s">
        <v>2836</v>
      </c>
      <c r="E257" s="31">
        <v>3800000</v>
      </c>
      <c r="F257" s="31">
        <v>3800000</v>
      </c>
      <c r="G257" s="31">
        <f t="shared" si="3"/>
        <v>0</v>
      </c>
      <c r="H257" s="32" t="s">
        <v>2577</v>
      </c>
      <c r="I257" s="42"/>
      <c r="J257" s="29"/>
      <c r="K257" s="29"/>
    </row>
    <row r="258" spans="1:11" ht="38.25">
      <c r="A258" s="44">
        <v>248</v>
      </c>
      <c r="B258" s="38">
        <v>42858</v>
      </c>
      <c r="C258" s="40">
        <v>402952</v>
      </c>
      <c r="D258" s="30" t="s">
        <v>2837</v>
      </c>
      <c r="E258" s="31">
        <v>15300000</v>
      </c>
      <c r="F258" s="31">
        <v>15300000</v>
      </c>
      <c r="G258" s="31">
        <f t="shared" si="3"/>
        <v>0</v>
      </c>
      <c r="H258" s="32" t="s">
        <v>2578</v>
      </c>
      <c r="I258" s="42"/>
      <c r="J258" s="29"/>
      <c r="K258" s="29"/>
    </row>
    <row r="259" spans="1:11" ht="25.5">
      <c r="A259" s="44">
        <v>249</v>
      </c>
      <c r="B259" s="38">
        <v>42858</v>
      </c>
      <c r="C259" s="40">
        <v>391549</v>
      </c>
      <c r="D259" s="30" t="s">
        <v>2838</v>
      </c>
      <c r="E259" s="31">
        <v>3800000</v>
      </c>
      <c r="F259" s="31">
        <v>3800000</v>
      </c>
      <c r="G259" s="31">
        <f t="shared" si="3"/>
        <v>0</v>
      </c>
      <c r="H259" s="32" t="s">
        <v>2579</v>
      </c>
      <c r="I259" s="42"/>
      <c r="J259" s="29"/>
      <c r="K259" s="29"/>
    </row>
    <row r="260" spans="1:11" ht="38.25">
      <c r="A260" s="44">
        <v>250</v>
      </c>
      <c r="B260" s="38">
        <v>42858</v>
      </c>
      <c r="C260" s="40">
        <v>391552</v>
      </c>
      <c r="D260" s="30" t="s">
        <v>2839</v>
      </c>
      <c r="E260" s="31">
        <v>12750000</v>
      </c>
      <c r="F260" s="31">
        <v>12750000</v>
      </c>
      <c r="G260" s="31">
        <f t="shared" si="3"/>
        <v>0</v>
      </c>
      <c r="H260" s="32" t="s">
        <v>2580</v>
      </c>
      <c r="I260" s="42"/>
      <c r="J260" s="29"/>
      <c r="K260" s="29"/>
    </row>
    <row r="261" spans="1:11" ht="25.5">
      <c r="A261" s="44">
        <v>251</v>
      </c>
      <c r="B261" s="38">
        <v>42858</v>
      </c>
      <c r="C261" s="40">
        <v>400907</v>
      </c>
      <c r="D261" s="30" t="s">
        <v>2840</v>
      </c>
      <c r="E261" s="31">
        <v>3600000</v>
      </c>
      <c r="F261" s="31">
        <v>3600000</v>
      </c>
      <c r="G261" s="31">
        <f t="shared" si="3"/>
        <v>0</v>
      </c>
      <c r="H261" s="32" t="s">
        <v>2581</v>
      </c>
      <c r="I261" s="42"/>
      <c r="J261" s="29"/>
      <c r="K261" s="29"/>
    </row>
    <row r="262" spans="1:11" ht="25.5">
      <c r="A262" s="44">
        <v>252</v>
      </c>
      <c r="B262" s="38">
        <v>42858</v>
      </c>
      <c r="C262" s="40">
        <v>403956</v>
      </c>
      <c r="D262" s="30" t="s">
        <v>2841</v>
      </c>
      <c r="E262" s="31">
        <v>4400000</v>
      </c>
      <c r="F262" s="31">
        <v>4400000</v>
      </c>
      <c r="G262" s="31">
        <f t="shared" si="3"/>
        <v>0</v>
      </c>
      <c r="H262" s="32" t="s">
        <v>2582</v>
      </c>
      <c r="I262" s="42"/>
      <c r="J262" s="29"/>
      <c r="K262" s="29"/>
    </row>
    <row r="263" spans="1:11" ht="25.5">
      <c r="A263" s="44">
        <v>253</v>
      </c>
      <c r="B263" s="38">
        <v>42858</v>
      </c>
      <c r="C263" s="40">
        <v>391281</v>
      </c>
      <c r="D263" s="30" t="s">
        <v>2842</v>
      </c>
      <c r="E263" s="31">
        <v>11000000</v>
      </c>
      <c r="F263" s="31">
        <v>11000000</v>
      </c>
      <c r="G263" s="31">
        <f t="shared" si="3"/>
        <v>0</v>
      </c>
      <c r="H263" s="32" t="s">
        <v>2583</v>
      </c>
      <c r="I263" s="42"/>
      <c r="J263" s="29"/>
      <c r="K263" s="29"/>
    </row>
    <row r="264" spans="1:11" ht="25.5">
      <c r="A264" s="44">
        <v>254</v>
      </c>
      <c r="B264" s="38">
        <v>42858</v>
      </c>
      <c r="C264" s="40">
        <v>401351</v>
      </c>
      <c r="D264" s="30" t="s">
        <v>2843</v>
      </c>
      <c r="E264" s="31">
        <v>1200000</v>
      </c>
      <c r="F264" s="31">
        <v>1200000</v>
      </c>
      <c r="G264" s="31">
        <f t="shared" si="3"/>
        <v>0</v>
      </c>
      <c r="H264" s="32" t="s">
        <v>2584</v>
      </c>
      <c r="I264" s="42"/>
      <c r="J264" s="29"/>
      <c r="K264" s="29"/>
    </row>
    <row r="265" spans="1:11" ht="25.5">
      <c r="A265" s="44">
        <v>255</v>
      </c>
      <c r="B265" s="38">
        <v>42858</v>
      </c>
      <c r="C265" s="40">
        <v>382850</v>
      </c>
      <c r="D265" s="30" t="s">
        <v>2844</v>
      </c>
      <c r="E265" s="31">
        <v>5000000</v>
      </c>
      <c r="F265" s="31">
        <v>5000000</v>
      </c>
      <c r="G265" s="31">
        <f t="shared" si="3"/>
        <v>0</v>
      </c>
      <c r="H265" s="32" t="s">
        <v>2585</v>
      </c>
      <c r="I265" s="42"/>
      <c r="J265" s="29"/>
      <c r="K265" s="29"/>
    </row>
    <row r="266" spans="1:11" ht="25.5">
      <c r="A266" s="44">
        <v>256</v>
      </c>
      <c r="B266" s="38">
        <v>42858</v>
      </c>
      <c r="C266" s="40">
        <v>380706</v>
      </c>
      <c r="D266" s="30" t="s">
        <v>2845</v>
      </c>
      <c r="E266" s="31">
        <v>1400000</v>
      </c>
      <c r="F266" s="31">
        <v>1400000</v>
      </c>
      <c r="G266" s="31">
        <f t="shared" si="3"/>
        <v>0</v>
      </c>
      <c r="H266" s="32" t="s">
        <v>2586</v>
      </c>
      <c r="I266" s="42"/>
      <c r="J266" s="29"/>
      <c r="K266" s="29"/>
    </row>
    <row r="267" spans="1:11" ht="38.25">
      <c r="A267" s="44">
        <v>257</v>
      </c>
      <c r="B267" s="38">
        <v>42858</v>
      </c>
      <c r="C267" s="40">
        <v>380956</v>
      </c>
      <c r="D267" s="30" t="s">
        <v>2846</v>
      </c>
      <c r="E267" s="31">
        <v>1600000</v>
      </c>
      <c r="F267" s="31">
        <v>1600000</v>
      </c>
      <c r="G267" s="31">
        <f t="shared" si="3"/>
        <v>0</v>
      </c>
      <c r="H267" s="32" t="s">
        <v>2587</v>
      </c>
      <c r="I267" s="42"/>
      <c r="J267" s="29"/>
      <c r="K267" s="29"/>
    </row>
    <row r="268" spans="1:11" ht="25.5">
      <c r="A268" s="44">
        <v>258</v>
      </c>
      <c r="B268" s="38">
        <v>42858</v>
      </c>
      <c r="C268" s="40">
        <v>403010</v>
      </c>
      <c r="D268" s="30" t="s">
        <v>2847</v>
      </c>
      <c r="E268" s="31">
        <v>15300000</v>
      </c>
      <c r="F268" s="31">
        <v>15300000</v>
      </c>
      <c r="G268" s="31">
        <f t="shared" ref="G268:G283" si="4">F268-E268</f>
        <v>0</v>
      </c>
      <c r="H268" s="32" t="s">
        <v>2588</v>
      </c>
      <c r="I268" s="42"/>
      <c r="J268" s="29"/>
      <c r="K268" s="29"/>
    </row>
    <row r="269" spans="1:11" ht="25.5">
      <c r="A269" s="44">
        <v>259</v>
      </c>
      <c r="B269" s="38">
        <v>42858</v>
      </c>
      <c r="C269" s="40">
        <v>402535</v>
      </c>
      <c r="D269" s="30" t="s">
        <v>2848</v>
      </c>
      <c r="E269" s="31">
        <v>3800000</v>
      </c>
      <c r="F269" s="31">
        <v>3800000</v>
      </c>
      <c r="G269" s="31">
        <f t="shared" si="4"/>
        <v>0</v>
      </c>
      <c r="H269" s="32" t="s">
        <v>2589</v>
      </c>
      <c r="I269" s="42"/>
      <c r="J269" s="29"/>
      <c r="K269" s="29"/>
    </row>
    <row r="270" spans="1:11" ht="38.25">
      <c r="A270" s="44">
        <v>260</v>
      </c>
      <c r="B270" s="38">
        <v>42858</v>
      </c>
      <c r="C270" s="40">
        <v>400504</v>
      </c>
      <c r="D270" s="30" t="s">
        <v>1067</v>
      </c>
      <c r="E270" s="31">
        <v>4000000</v>
      </c>
      <c r="F270" s="31">
        <v>4000000</v>
      </c>
      <c r="G270" s="31">
        <f t="shared" si="4"/>
        <v>0</v>
      </c>
      <c r="H270" s="32" t="s">
        <v>2590</v>
      </c>
      <c r="I270" s="42"/>
      <c r="J270" s="29"/>
      <c r="K270" s="29"/>
    </row>
    <row r="271" spans="1:11" ht="25.5">
      <c r="A271" s="44">
        <v>261</v>
      </c>
      <c r="B271" s="38">
        <v>42858</v>
      </c>
      <c r="C271" s="40">
        <v>391080</v>
      </c>
      <c r="D271" s="30" t="s">
        <v>2849</v>
      </c>
      <c r="E271" s="31">
        <v>12500000</v>
      </c>
      <c r="F271" s="31">
        <v>12500000</v>
      </c>
      <c r="G271" s="31">
        <f t="shared" si="4"/>
        <v>0</v>
      </c>
      <c r="H271" s="32" t="s">
        <v>2591</v>
      </c>
      <c r="I271" s="42"/>
      <c r="J271" s="29"/>
      <c r="K271" s="29"/>
    </row>
    <row r="272" spans="1:11" ht="25.5">
      <c r="A272" s="44">
        <v>262</v>
      </c>
      <c r="B272" s="38">
        <v>42858</v>
      </c>
      <c r="C272" s="40" t="s">
        <v>2863</v>
      </c>
      <c r="D272" s="30" t="s">
        <v>2850</v>
      </c>
      <c r="E272" s="31">
        <f>F272</f>
        <v>3400000</v>
      </c>
      <c r="F272" s="31">
        <v>3400000</v>
      </c>
      <c r="G272" s="31">
        <f t="shared" si="4"/>
        <v>0</v>
      </c>
      <c r="H272" s="32" t="s">
        <v>2592</v>
      </c>
      <c r="I272" s="42"/>
      <c r="J272" s="29"/>
      <c r="K272" s="29"/>
    </row>
    <row r="273" spans="1:11" ht="25.5">
      <c r="A273" s="44">
        <v>263</v>
      </c>
      <c r="B273" s="38">
        <v>42858</v>
      </c>
      <c r="C273" s="40" t="s">
        <v>2864</v>
      </c>
      <c r="D273" s="30" t="s">
        <v>2865</v>
      </c>
      <c r="E273" s="31">
        <f>F273</f>
        <v>2400000</v>
      </c>
      <c r="F273" s="31">
        <v>2400000</v>
      </c>
      <c r="G273" s="31">
        <f t="shared" si="4"/>
        <v>0</v>
      </c>
      <c r="H273" s="32" t="s">
        <v>2593</v>
      </c>
      <c r="I273" s="42"/>
      <c r="J273" s="29"/>
      <c r="K273" s="29"/>
    </row>
    <row r="274" spans="1:11" ht="25.5">
      <c r="A274" s="44">
        <v>264</v>
      </c>
      <c r="B274" s="38">
        <v>42858</v>
      </c>
      <c r="C274" s="40">
        <v>401304</v>
      </c>
      <c r="D274" s="30" t="s">
        <v>2851</v>
      </c>
      <c r="E274" s="31">
        <v>4000000</v>
      </c>
      <c r="F274" s="31">
        <v>4000000</v>
      </c>
      <c r="G274" s="31">
        <f t="shared" si="4"/>
        <v>0</v>
      </c>
      <c r="H274" s="32" t="s">
        <v>2594</v>
      </c>
      <c r="I274" s="42"/>
      <c r="J274" s="29"/>
      <c r="K274" s="29"/>
    </row>
    <row r="275" spans="1:11" ht="25.5">
      <c r="A275" s="44">
        <v>265</v>
      </c>
      <c r="B275" s="38">
        <v>42858</v>
      </c>
      <c r="C275" s="40">
        <v>390351</v>
      </c>
      <c r="D275" s="30" t="s">
        <v>2852</v>
      </c>
      <c r="E275" s="31">
        <v>14450000</v>
      </c>
      <c r="F275" s="31">
        <v>14450000</v>
      </c>
      <c r="G275" s="31">
        <f t="shared" si="4"/>
        <v>0</v>
      </c>
      <c r="H275" s="32" t="s">
        <v>2595</v>
      </c>
      <c r="I275" s="42"/>
      <c r="J275" s="29"/>
      <c r="K275" s="29"/>
    </row>
    <row r="276" spans="1:11" ht="25.5">
      <c r="A276" s="44">
        <v>266</v>
      </c>
      <c r="B276" s="38">
        <v>42858</v>
      </c>
      <c r="C276" s="40">
        <v>401102</v>
      </c>
      <c r="D276" s="30" t="s">
        <v>2853</v>
      </c>
      <c r="E276" s="31">
        <v>3800000</v>
      </c>
      <c r="F276" s="31">
        <v>3800000</v>
      </c>
      <c r="G276" s="31">
        <f t="shared" si="4"/>
        <v>0</v>
      </c>
      <c r="H276" s="32" t="s">
        <v>2596</v>
      </c>
      <c r="I276" s="42"/>
      <c r="J276" s="29"/>
      <c r="K276" s="29"/>
    </row>
    <row r="277" spans="1:11" ht="25.5">
      <c r="A277" s="44">
        <v>267</v>
      </c>
      <c r="B277" s="38">
        <v>42858</v>
      </c>
      <c r="C277" s="40">
        <v>391171</v>
      </c>
      <c r="D277" s="30" t="s">
        <v>2854</v>
      </c>
      <c r="E277" s="31">
        <v>3800000</v>
      </c>
      <c r="F277" s="31">
        <v>3800000</v>
      </c>
      <c r="G277" s="31">
        <f t="shared" si="4"/>
        <v>0</v>
      </c>
      <c r="H277" s="32" t="s">
        <v>2597</v>
      </c>
      <c r="I277" s="42"/>
      <c r="J277" s="29"/>
      <c r="K277" s="29"/>
    </row>
    <row r="278" spans="1:11" ht="25.5">
      <c r="A278" s="44">
        <v>268</v>
      </c>
      <c r="B278" s="38">
        <v>42858</v>
      </c>
      <c r="C278" s="40">
        <v>401007</v>
      </c>
      <c r="D278" s="30" t="s">
        <v>2855</v>
      </c>
      <c r="E278" s="31">
        <v>3200000</v>
      </c>
      <c r="F278" s="31">
        <v>3200000</v>
      </c>
      <c r="G278" s="31">
        <f t="shared" si="4"/>
        <v>0</v>
      </c>
      <c r="H278" s="32" t="s">
        <v>2598</v>
      </c>
      <c r="I278" s="42"/>
      <c r="J278" s="29"/>
      <c r="K278" s="29"/>
    </row>
    <row r="279" spans="1:11" ht="25.5">
      <c r="A279" s="44">
        <v>269</v>
      </c>
      <c r="B279" s="38">
        <v>42858</v>
      </c>
      <c r="C279" s="40">
        <v>403649</v>
      </c>
      <c r="D279" s="30" t="s">
        <v>2856</v>
      </c>
      <c r="E279" s="31">
        <v>2400000</v>
      </c>
      <c r="F279" s="31">
        <v>2400000</v>
      </c>
      <c r="G279" s="31">
        <f t="shared" si="4"/>
        <v>0</v>
      </c>
      <c r="H279" s="32" t="s">
        <v>2599</v>
      </c>
      <c r="I279" s="42"/>
      <c r="J279" s="29"/>
      <c r="K279" s="29"/>
    </row>
    <row r="280" spans="1:11" ht="25.5">
      <c r="A280" s="44">
        <v>270</v>
      </c>
      <c r="B280" s="38">
        <v>42858</v>
      </c>
      <c r="C280" s="40">
        <v>402635</v>
      </c>
      <c r="D280" s="30" t="s">
        <v>2857</v>
      </c>
      <c r="E280" s="31">
        <v>4000000</v>
      </c>
      <c r="F280" s="31">
        <v>4000000</v>
      </c>
      <c r="G280" s="31">
        <f t="shared" si="4"/>
        <v>0</v>
      </c>
      <c r="H280" s="32" t="s">
        <v>2600</v>
      </c>
      <c r="I280" s="42"/>
      <c r="J280" s="29"/>
      <c r="K280" s="29"/>
    </row>
    <row r="281" spans="1:11" ht="25.5">
      <c r="A281" s="44">
        <v>271</v>
      </c>
      <c r="B281" s="38">
        <v>42858</v>
      </c>
      <c r="C281" s="40">
        <v>402838</v>
      </c>
      <c r="D281" s="30" t="s">
        <v>2858</v>
      </c>
      <c r="E281" s="31">
        <v>4000000</v>
      </c>
      <c r="F281" s="31">
        <v>4000000</v>
      </c>
      <c r="G281" s="31">
        <f t="shared" si="4"/>
        <v>0</v>
      </c>
      <c r="H281" s="32" t="s">
        <v>2601</v>
      </c>
      <c r="I281" s="42"/>
      <c r="J281" s="29"/>
      <c r="K281" s="29"/>
    </row>
    <row r="282" spans="1:11">
      <c r="A282" s="44">
        <v>272</v>
      </c>
      <c r="B282" s="38">
        <v>42852</v>
      </c>
      <c r="C282" s="40" t="s">
        <v>2869</v>
      </c>
      <c r="D282" s="30" t="s">
        <v>2871</v>
      </c>
      <c r="E282" s="31">
        <v>3800000</v>
      </c>
      <c r="F282" s="31">
        <f>E282</f>
        <v>3800000</v>
      </c>
      <c r="G282" s="31">
        <f t="shared" si="4"/>
        <v>0</v>
      </c>
      <c r="H282" s="32" t="s">
        <v>2873</v>
      </c>
      <c r="I282" s="42"/>
      <c r="J282" s="29"/>
      <c r="K282" s="29"/>
    </row>
    <row r="283" spans="1:11">
      <c r="A283" s="44">
        <v>273</v>
      </c>
      <c r="B283" s="38">
        <v>42853</v>
      </c>
      <c r="C283" s="40">
        <v>400366</v>
      </c>
      <c r="D283" s="30" t="s">
        <v>2870</v>
      </c>
      <c r="E283" s="31">
        <v>3400000</v>
      </c>
      <c r="F283" s="31">
        <f>E283</f>
        <v>3400000</v>
      </c>
      <c r="G283" s="31">
        <f t="shared" si="4"/>
        <v>0</v>
      </c>
      <c r="H283" s="32" t="s">
        <v>2872</v>
      </c>
      <c r="I283" s="42"/>
      <c r="J283" s="29"/>
      <c r="K283" s="29"/>
    </row>
    <row r="284" spans="1:11">
      <c r="A284" s="9" t="s">
        <v>7</v>
      </c>
      <c r="B284" s="9"/>
      <c r="C284" s="37"/>
      <c r="D284" s="21"/>
      <c r="E284" s="10">
        <f>E9+E12</f>
        <v>1132320000</v>
      </c>
      <c r="F284" s="10">
        <f>F9+F12</f>
        <v>1142370000</v>
      </c>
      <c r="G284" s="10">
        <f>G9+G12</f>
        <v>2850000</v>
      </c>
      <c r="H284" s="11"/>
      <c r="I284" s="8"/>
      <c r="J284" s="9"/>
      <c r="K284" s="9"/>
    </row>
    <row r="285" spans="1:11" s="3" customFormat="1" ht="15">
      <c r="A285" s="2"/>
      <c r="B285" s="2"/>
      <c r="C285" s="33"/>
      <c r="D285" s="19"/>
      <c r="F285" s="43"/>
      <c r="H285" s="4"/>
      <c r="I285" s="7"/>
      <c r="J285" s="2"/>
      <c r="K285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3"/>
  <sheetViews>
    <sheetView topLeftCell="A7" workbookViewId="0">
      <selection activeCell="F23" sqref="F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3200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SUM(E10:E13)</f>
        <v>38150000</v>
      </c>
      <c r="F9" s="26">
        <f>SUM(F10:F13)</f>
        <v>31950000</v>
      </c>
      <c r="G9" s="26">
        <f>SUM(G10:G13)</f>
        <v>-6200000</v>
      </c>
      <c r="H9" s="24"/>
      <c r="I9" s="27"/>
      <c r="J9" s="24"/>
      <c r="K9" s="24"/>
    </row>
    <row r="10" spans="1:11">
      <c r="A10" s="44">
        <v>1</v>
      </c>
      <c r="B10" s="38">
        <v>42859</v>
      </c>
      <c r="C10" s="40">
        <v>382049</v>
      </c>
      <c r="D10" s="30" t="s">
        <v>1179</v>
      </c>
      <c r="E10" s="31">
        <v>3800000</v>
      </c>
      <c r="F10" s="31">
        <v>200000</v>
      </c>
      <c r="G10" s="31">
        <f>F10-E10</f>
        <v>-3600000</v>
      </c>
      <c r="H10" s="32" t="s">
        <v>2967</v>
      </c>
      <c r="I10" s="42"/>
      <c r="J10" s="29"/>
      <c r="K10" s="29"/>
    </row>
    <row r="11" spans="1:11">
      <c r="A11" s="44">
        <v>2</v>
      </c>
      <c r="B11" s="38">
        <v>42859</v>
      </c>
      <c r="C11" s="40">
        <v>391821</v>
      </c>
      <c r="D11" s="30" t="s">
        <v>3625</v>
      </c>
      <c r="E11" s="31">
        <v>20400000</v>
      </c>
      <c r="F11" s="31">
        <v>18450000</v>
      </c>
      <c r="G11" s="31">
        <f>F11-E11</f>
        <v>-1950000</v>
      </c>
      <c r="H11" s="32" t="s">
        <v>3066</v>
      </c>
      <c r="I11" s="42"/>
      <c r="J11" s="29"/>
      <c r="K11" s="29"/>
    </row>
    <row r="12" spans="1:11" ht="25.5">
      <c r="A12" s="44">
        <v>3</v>
      </c>
      <c r="B12" s="38">
        <v>42859</v>
      </c>
      <c r="C12" s="40">
        <v>381650</v>
      </c>
      <c r="D12" s="30" t="s">
        <v>3626</v>
      </c>
      <c r="E12" s="31">
        <v>1200000</v>
      </c>
      <c r="F12" s="31">
        <v>600000</v>
      </c>
      <c r="G12" s="31">
        <f>F12-E12</f>
        <v>-600000</v>
      </c>
      <c r="H12" s="32" t="s">
        <v>3167</v>
      </c>
      <c r="I12" s="42"/>
      <c r="J12" s="29"/>
      <c r="K12" s="29"/>
    </row>
    <row r="13" spans="1:11">
      <c r="A13" s="44">
        <v>4</v>
      </c>
      <c r="B13" s="38">
        <v>42859</v>
      </c>
      <c r="C13" s="40">
        <v>392120</v>
      </c>
      <c r="D13" s="30" t="s">
        <v>3627</v>
      </c>
      <c r="E13" s="31">
        <v>12750000</v>
      </c>
      <c r="F13" s="31">
        <v>12700000</v>
      </c>
      <c r="G13" s="31">
        <f>F13-E13</f>
        <v>-50000</v>
      </c>
      <c r="H13" s="32" t="s">
        <v>3174</v>
      </c>
      <c r="I13" s="42"/>
      <c r="J13" s="29"/>
      <c r="K13" s="29"/>
    </row>
    <row r="14" spans="1:11" s="28" customFormat="1" ht="36.75" customHeight="1">
      <c r="A14" s="24" t="s">
        <v>991</v>
      </c>
      <c r="B14" s="24"/>
      <c r="C14" s="73" t="s">
        <v>2874</v>
      </c>
      <c r="D14" s="74"/>
      <c r="E14" s="26"/>
      <c r="F14" s="26"/>
      <c r="G14" s="26"/>
      <c r="H14" s="24"/>
      <c r="I14" s="27"/>
      <c r="J14" s="24"/>
      <c r="K14" s="24"/>
    </row>
    <row r="15" spans="1:11" ht="25.5">
      <c r="A15" s="44">
        <v>1</v>
      </c>
      <c r="B15" s="38">
        <v>42838</v>
      </c>
      <c r="C15" s="40">
        <v>382258</v>
      </c>
      <c r="D15" s="30" t="s">
        <v>506</v>
      </c>
      <c r="E15" s="31"/>
      <c r="F15" s="31">
        <v>-2000000</v>
      </c>
      <c r="G15" s="31">
        <v>0</v>
      </c>
      <c r="H15" s="32" t="s">
        <v>568</v>
      </c>
      <c r="I15" s="42"/>
      <c r="J15" s="29"/>
      <c r="K15" s="29"/>
    </row>
    <row r="16" spans="1:11" ht="25.5">
      <c r="A16" s="44">
        <v>2</v>
      </c>
      <c r="B16" s="38">
        <v>42838</v>
      </c>
      <c r="C16" s="40" t="s">
        <v>507</v>
      </c>
      <c r="D16" s="30" t="s">
        <v>508</v>
      </c>
      <c r="E16" s="31"/>
      <c r="F16" s="31">
        <v>-11725000</v>
      </c>
      <c r="G16" s="31">
        <v>0</v>
      </c>
      <c r="H16" s="32" t="s">
        <v>569</v>
      </c>
      <c r="I16" s="42"/>
      <c r="J16" s="29"/>
      <c r="K16" s="29"/>
    </row>
    <row r="17" spans="1:11">
      <c r="A17" s="44">
        <v>3</v>
      </c>
      <c r="B17" s="38">
        <v>42838</v>
      </c>
      <c r="C17" s="40">
        <v>382433</v>
      </c>
      <c r="D17" s="30" t="s">
        <v>509</v>
      </c>
      <c r="E17" s="31"/>
      <c r="F17" s="31">
        <v>-2000000</v>
      </c>
      <c r="G17" s="31">
        <v>0</v>
      </c>
      <c r="H17" s="32" t="s">
        <v>570</v>
      </c>
      <c r="I17" s="42"/>
      <c r="J17" s="29"/>
      <c r="K17" s="29"/>
    </row>
    <row r="18" spans="1:11" ht="25.5">
      <c r="A18" s="44">
        <v>4</v>
      </c>
      <c r="B18" s="38">
        <v>42838</v>
      </c>
      <c r="C18" s="40">
        <v>403813</v>
      </c>
      <c r="D18" s="30" t="s">
        <v>510</v>
      </c>
      <c r="E18" s="31"/>
      <c r="F18" s="31">
        <v>-3400000</v>
      </c>
      <c r="G18" s="31">
        <v>0</v>
      </c>
      <c r="H18" s="32" t="s">
        <v>571</v>
      </c>
      <c r="I18" s="42"/>
      <c r="J18" s="29"/>
      <c r="K18" s="29"/>
    </row>
    <row r="19" spans="1:11" ht="25.5">
      <c r="A19" s="44">
        <v>5</v>
      </c>
      <c r="B19" s="38">
        <v>42838</v>
      </c>
      <c r="C19" s="40" t="s">
        <v>511</v>
      </c>
      <c r="D19" s="30" t="s">
        <v>512</v>
      </c>
      <c r="E19" s="31"/>
      <c r="F19" s="31">
        <v>-7880000</v>
      </c>
      <c r="G19" s="31">
        <v>0</v>
      </c>
      <c r="H19" s="32" t="s">
        <v>572</v>
      </c>
      <c r="I19" s="42"/>
      <c r="J19" s="29"/>
      <c r="K19" s="29"/>
    </row>
    <row r="20" spans="1:11">
      <c r="A20" s="44">
        <v>6</v>
      </c>
      <c r="B20" s="38">
        <v>42838</v>
      </c>
      <c r="C20" s="40">
        <v>382055</v>
      </c>
      <c r="D20" s="30" t="s">
        <v>513</v>
      </c>
      <c r="E20" s="31"/>
      <c r="F20" s="31">
        <v>-1400000</v>
      </c>
      <c r="G20" s="31">
        <v>0</v>
      </c>
      <c r="H20" s="32" t="s">
        <v>573</v>
      </c>
      <c r="I20" s="42"/>
      <c r="J20" s="29"/>
      <c r="K20" s="29"/>
    </row>
    <row r="21" spans="1:11">
      <c r="A21" s="44">
        <v>7</v>
      </c>
      <c r="B21" s="38">
        <v>42838</v>
      </c>
      <c r="C21" s="40">
        <v>382841</v>
      </c>
      <c r="D21" s="30" t="s">
        <v>514</v>
      </c>
      <c r="E21" s="31"/>
      <c r="F21" s="31">
        <v>-5000000</v>
      </c>
      <c r="G21" s="31">
        <v>0</v>
      </c>
      <c r="H21" s="32" t="s">
        <v>574</v>
      </c>
      <c r="I21" s="42"/>
      <c r="J21" s="29"/>
      <c r="K21" s="29"/>
    </row>
    <row r="22" spans="1:11" s="28" customFormat="1">
      <c r="A22" s="24" t="s">
        <v>991</v>
      </c>
      <c r="B22" s="24"/>
      <c r="C22" s="34" t="s">
        <v>13</v>
      </c>
      <c r="D22" s="25"/>
      <c r="E22" s="26">
        <v>1209730000</v>
      </c>
      <c r="F22" s="26">
        <f>SUM(F23:F340)</f>
        <v>1215524000</v>
      </c>
      <c r="G22" s="26">
        <f>SUM(G25:G339)</f>
        <v>1094000</v>
      </c>
      <c r="H22" s="24"/>
      <c r="I22" s="24"/>
      <c r="J22" s="24"/>
      <c r="K22" s="24"/>
    </row>
    <row r="23" spans="1:11" ht="25.5">
      <c r="A23" s="44">
        <v>1</v>
      </c>
      <c r="B23" s="38">
        <v>42859</v>
      </c>
      <c r="C23" s="40">
        <v>402510</v>
      </c>
      <c r="D23" s="30" t="s">
        <v>3628</v>
      </c>
      <c r="E23" s="31">
        <v>3000000</v>
      </c>
      <c r="F23" s="31">
        <v>5800000</v>
      </c>
      <c r="G23" s="31">
        <f t="shared" ref="G23:G30" si="0">F23-E23</f>
        <v>2800000</v>
      </c>
      <c r="H23" s="32" t="s">
        <v>2894</v>
      </c>
      <c r="I23" s="42" t="s">
        <v>3199</v>
      </c>
      <c r="J23" s="29"/>
      <c r="K23" s="29"/>
    </row>
    <row r="24" spans="1:11" s="83" customFormat="1" ht="25.5">
      <c r="A24" s="75">
        <v>2</v>
      </c>
      <c r="B24" s="76">
        <v>42859</v>
      </c>
      <c r="C24" s="77" t="s">
        <v>3624</v>
      </c>
      <c r="D24" s="78" t="s">
        <v>3928</v>
      </c>
      <c r="E24" s="79">
        <f>F24</f>
        <v>4400000</v>
      </c>
      <c r="F24" s="79">
        <v>4400000</v>
      </c>
      <c r="G24" s="79">
        <f t="shared" si="0"/>
        <v>0</v>
      </c>
      <c r="H24" s="80" t="s">
        <v>3192</v>
      </c>
      <c r="I24" s="81" t="s">
        <v>3199</v>
      </c>
      <c r="J24" s="82"/>
      <c r="K24" s="82"/>
    </row>
    <row r="25" spans="1:11">
      <c r="A25" s="44">
        <v>3</v>
      </c>
      <c r="B25" s="38">
        <v>42859</v>
      </c>
      <c r="C25" s="40">
        <v>391359</v>
      </c>
      <c r="D25" s="30" t="s">
        <v>3629</v>
      </c>
      <c r="E25" s="31">
        <v>3800000</v>
      </c>
      <c r="F25" s="31">
        <v>4180000</v>
      </c>
      <c r="G25" s="31">
        <f t="shared" si="0"/>
        <v>380000</v>
      </c>
      <c r="H25" s="32" t="s">
        <v>3036</v>
      </c>
      <c r="I25" s="42" t="s">
        <v>3199</v>
      </c>
      <c r="J25" s="29"/>
      <c r="K25" s="29"/>
    </row>
    <row r="26" spans="1:11">
      <c r="A26" s="44">
        <v>4</v>
      </c>
      <c r="B26" s="38">
        <v>42859</v>
      </c>
      <c r="C26" s="40">
        <v>391568</v>
      </c>
      <c r="D26" s="30" t="s">
        <v>3630</v>
      </c>
      <c r="E26" s="31">
        <v>3800000</v>
      </c>
      <c r="F26" s="31">
        <v>4000000</v>
      </c>
      <c r="G26" s="31">
        <f t="shared" si="0"/>
        <v>200000</v>
      </c>
      <c r="H26" s="32" t="s">
        <v>2988</v>
      </c>
      <c r="I26" s="42" t="s">
        <v>3199</v>
      </c>
      <c r="J26" s="29"/>
      <c r="K26" s="29"/>
    </row>
    <row r="27" spans="1:11">
      <c r="A27" s="44">
        <v>5</v>
      </c>
      <c r="B27" s="38">
        <v>42859</v>
      </c>
      <c r="C27" s="40">
        <v>401141</v>
      </c>
      <c r="D27" s="30" t="s">
        <v>1376</v>
      </c>
      <c r="E27" s="31">
        <v>3600000</v>
      </c>
      <c r="F27" s="31">
        <v>3800000</v>
      </c>
      <c r="G27" s="31">
        <f t="shared" si="0"/>
        <v>200000</v>
      </c>
      <c r="H27" s="32" t="s">
        <v>3043</v>
      </c>
      <c r="I27" s="42" t="s">
        <v>3199</v>
      </c>
      <c r="J27" s="29"/>
      <c r="K27" s="29"/>
    </row>
    <row r="28" spans="1:11">
      <c r="A28" s="44">
        <v>6</v>
      </c>
      <c r="B28" s="38">
        <v>42859</v>
      </c>
      <c r="C28" s="40">
        <v>391928</v>
      </c>
      <c r="D28" s="30" t="s">
        <v>3631</v>
      </c>
      <c r="E28" s="31">
        <v>3800000</v>
      </c>
      <c r="F28" s="31">
        <v>4000000</v>
      </c>
      <c r="G28" s="31">
        <f t="shared" si="0"/>
        <v>200000</v>
      </c>
      <c r="H28" s="32" t="s">
        <v>3109</v>
      </c>
      <c r="I28" s="42" t="s">
        <v>3199</v>
      </c>
      <c r="J28" s="29"/>
      <c r="K28" s="29"/>
    </row>
    <row r="29" spans="1:11">
      <c r="A29" s="44">
        <v>7</v>
      </c>
      <c r="B29" s="38">
        <v>42859</v>
      </c>
      <c r="C29" s="40">
        <v>391355</v>
      </c>
      <c r="D29" s="30" t="s">
        <v>3632</v>
      </c>
      <c r="E29" s="31">
        <v>1140000</v>
      </c>
      <c r="F29" s="31">
        <v>1254000</v>
      </c>
      <c r="G29" s="31">
        <f t="shared" si="0"/>
        <v>114000</v>
      </c>
      <c r="H29" s="32" t="s">
        <v>2991</v>
      </c>
      <c r="I29" s="42" t="s">
        <v>3199</v>
      </c>
      <c r="J29" s="29"/>
      <c r="K29" s="29"/>
    </row>
    <row r="30" spans="1:11">
      <c r="A30" s="44">
        <v>8</v>
      </c>
      <c r="B30" s="38">
        <v>42859</v>
      </c>
      <c r="C30" s="40">
        <v>392260</v>
      </c>
      <c r="D30" s="30" t="s">
        <v>3633</v>
      </c>
      <c r="E30" s="31">
        <v>3400000</v>
      </c>
      <c r="F30" s="31">
        <f>E30</f>
        <v>3400000</v>
      </c>
      <c r="G30" s="31">
        <f t="shared" si="0"/>
        <v>0</v>
      </c>
      <c r="H30" s="32" t="s">
        <v>3127</v>
      </c>
      <c r="I30" s="42"/>
      <c r="J30" s="29"/>
      <c r="K30" s="29"/>
    </row>
    <row r="31" spans="1:11">
      <c r="A31" s="44">
        <v>9</v>
      </c>
      <c r="B31" s="38">
        <v>42852</v>
      </c>
      <c r="C31" s="40" t="s">
        <v>2869</v>
      </c>
      <c r="D31" s="30" t="s">
        <v>2871</v>
      </c>
      <c r="E31" s="31">
        <v>3800000</v>
      </c>
      <c r="F31" s="31"/>
      <c r="G31" s="31"/>
      <c r="H31" s="32" t="s">
        <v>2873</v>
      </c>
      <c r="I31" s="42"/>
      <c r="J31" s="29"/>
      <c r="K31" s="29"/>
    </row>
    <row r="32" spans="1:11">
      <c r="A32" s="44">
        <v>10</v>
      </c>
      <c r="B32" s="38">
        <v>42853</v>
      </c>
      <c r="C32" s="40">
        <v>400366</v>
      </c>
      <c r="D32" s="30" t="s">
        <v>2870</v>
      </c>
      <c r="E32" s="31">
        <v>3400000</v>
      </c>
      <c r="F32" s="31"/>
      <c r="G32" s="31"/>
      <c r="H32" s="32" t="s">
        <v>2872</v>
      </c>
      <c r="I32" s="42"/>
      <c r="J32" s="29"/>
      <c r="K32" s="29"/>
    </row>
    <row r="33" spans="1:11">
      <c r="A33" s="44">
        <v>11</v>
      </c>
      <c r="B33" s="38">
        <v>42859</v>
      </c>
      <c r="C33" s="40">
        <v>401557</v>
      </c>
      <c r="D33" s="30" t="s">
        <v>2870</v>
      </c>
      <c r="E33" s="31">
        <v>1140000</v>
      </c>
      <c r="F33" s="31">
        <v>1140000</v>
      </c>
      <c r="G33" s="31">
        <f t="shared" ref="G33:G96" si="1">F33-E33</f>
        <v>0</v>
      </c>
      <c r="H33" s="32" t="s">
        <v>2878</v>
      </c>
      <c r="I33" s="42"/>
      <c r="J33" s="29"/>
      <c r="K33" s="29"/>
    </row>
    <row r="34" spans="1:11">
      <c r="A34" s="44">
        <v>12</v>
      </c>
      <c r="B34" s="38">
        <v>42859</v>
      </c>
      <c r="C34" s="40">
        <v>400530</v>
      </c>
      <c r="D34" s="30" t="s">
        <v>1067</v>
      </c>
      <c r="E34" s="31">
        <v>4000000</v>
      </c>
      <c r="F34" s="31">
        <v>4000000</v>
      </c>
      <c r="G34" s="31">
        <f t="shared" si="1"/>
        <v>0</v>
      </c>
      <c r="H34" s="32" t="s">
        <v>2879</v>
      </c>
      <c r="I34" s="42"/>
      <c r="J34" s="29"/>
      <c r="K34" s="29"/>
    </row>
    <row r="35" spans="1:11">
      <c r="A35" s="44">
        <v>13</v>
      </c>
      <c r="B35" s="38">
        <v>42859</v>
      </c>
      <c r="C35" s="40">
        <v>400913</v>
      </c>
      <c r="D35" s="30" t="s">
        <v>3634</v>
      </c>
      <c r="E35" s="31">
        <v>3800000</v>
      </c>
      <c r="F35" s="31">
        <v>3800000</v>
      </c>
      <c r="G35" s="31">
        <f t="shared" si="1"/>
        <v>0</v>
      </c>
      <c r="H35" s="32" t="s">
        <v>2880</v>
      </c>
      <c r="I35" s="42"/>
      <c r="J35" s="29"/>
      <c r="K35" s="29"/>
    </row>
    <row r="36" spans="1:11">
      <c r="A36" s="44">
        <v>14</v>
      </c>
      <c r="B36" s="38">
        <v>42859</v>
      </c>
      <c r="C36" s="40">
        <v>401413</v>
      </c>
      <c r="D36" s="30" t="s">
        <v>3635</v>
      </c>
      <c r="E36" s="31">
        <v>4000000</v>
      </c>
      <c r="F36" s="31">
        <v>4000000</v>
      </c>
      <c r="G36" s="31">
        <f t="shared" si="1"/>
        <v>0</v>
      </c>
      <c r="H36" s="32" t="s">
        <v>2881</v>
      </c>
      <c r="I36" s="42"/>
      <c r="J36" s="29"/>
      <c r="K36" s="29"/>
    </row>
    <row r="37" spans="1:11">
      <c r="A37" s="44">
        <v>15</v>
      </c>
      <c r="B37" s="38">
        <v>42859</v>
      </c>
      <c r="C37" s="40">
        <v>402809</v>
      </c>
      <c r="D37" s="30" t="s">
        <v>3636</v>
      </c>
      <c r="E37" s="31">
        <v>4000000</v>
      </c>
      <c r="F37" s="31">
        <v>4000000</v>
      </c>
      <c r="G37" s="31">
        <f t="shared" si="1"/>
        <v>0</v>
      </c>
      <c r="H37" s="32" t="s">
        <v>2882</v>
      </c>
      <c r="I37" s="42"/>
      <c r="J37" s="29"/>
      <c r="K37" s="29"/>
    </row>
    <row r="38" spans="1:11">
      <c r="A38" s="44">
        <v>16</v>
      </c>
      <c r="B38" s="38">
        <v>42859</v>
      </c>
      <c r="C38" s="40">
        <v>401928</v>
      </c>
      <c r="D38" s="30" t="s">
        <v>3637</v>
      </c>
      <c r="E38" s="31">
        <v>4000000</v>
      </c>
      <c r="F38" s="31">
        <v>4000000</v>
      </c>
      <c r="G38" s="31">
        <f t="shared" si="1"/>
        <v>0</v>
      </c>
      <c r="H38" s="32" t="s">
        <v>2883</v>
      </c>
      <c r="I38" s="42"/>
      <c r="J38" s="29"/>
      <c r="K38" s="29"/>
    </row>
    <row r="39" spans="1:11">
      <c r="A39" s="44">
        <v>17</v>
      </c>
      <c r="B39" s="38">
        <v>42859</v>
      </c>
      <c r="C39" s="40">
        <v>382219</v>
      </c>
      <c r="D39" s="30" t="s">
        <v>3638</v>
      </c>
      <c r="E39" s="31">
        <v>2000000</v>
      </c>
      <c r="F39" s="31">
        <v>2000000</v>
      </c>
      <c r="G39" s="31">
        <f t="shared" si="1"/>
        <v>0</v>
      </c>
      <c r="H39" s="32" t="s">
        <v>2884</v>
      </c>
      <c r="I39" s="42"/>
      <c r="J39" s="29"/>
      <c r="K39" s="29"/>
    </row>
    <row r="40" spans="1:11">
      <c r="A40" s="44">
        <v>18</v>
      </c>
      <c r="B40" s="38">
        <v>42859</v>
      </c>
      <c r="C40" s="40">
        <v>391271</v>
      </c>
      <c r="D40" s="30" t="s">
        <v>3639</v>
      </c>
      <c r="E40" s="31">
        <v>5400000</v>
      </c>
      <c r="F40" s="31">
        <v>5400000</v>
      </c>
      <c r="G40" s="31">
        <f t="shared" si="1"/>
        <v>0</v>
      </c>
      <c r="H40" s="32" t="s">
        <v>2885</v>
      </c>
      <c r="I40" s="42"/>
      <c r="J40" s="29"/>
      <c r="K40" s="29"/>
    </row>
    <row r="41" spans="1:11" ht="25.5">
      <c r="A41" s="44">
        <v>19</v>
      </c>
      <c r="B41" s="38">
        <v>42859</v>
      </c>
      <c r="C41" s="40">
        <v>392551</v>
      </c>
      <c r="D41" s="30" t="s">
        <v>3640</v>
      </c>
      <c r="E41" s="31">
        <v>3000000</v>
      </c>
      <c r="F41" s="31">
        <v>3000000</v>
      </c>
      <c r="G41" s="31">
        <f t="shared" si="1"/>
        <v>0</v>
      </c>
      <c r="H41" s="32" t="s">
        <v>2886</v>
      </c>
      <c r="I41" s="42"/>
      <c r="J41" s="29"/>
      <c r="K41" s="29"/>
    </row>
    <row r="42" spans="1:11" ht="25.5">
      <c r="A42" s="44">
        <v>20</v>
      </c>
      <c r="B42" s="38">
        <v>42859</v>
      </c>
      <c r="C42" s="40">
        <v>392513</v>
      </c>
      <c r="D42" s="30" t="s">
        <v>3641</v>
      </c>
      <c r="E42" s="31">
        <v>3800000</v>
      </c>
      <c r="F42" s="31">
        <v>3800000</v>
      </c>
      <c r="G42" s="31">
        <f t="shared" si="1"/>
        <v>0</v>
      </c>
      <c r="H42" s="32" t="s">
        <v>2887</v>
      </c>
      <c r="I42" s="42"/>
      <c r="J42" s="29"/>
      <c r="K42" s="29"/>
    </row>
    <row r="43" spans="1:11" ht="25.5">
      <c r="A43" s="44">
        <v>21</v>
      </c>
      <c r="B43" s="38">
        <v>42859</v>
      </c>
      <c r="C43" s="40">
        <v>392518</v>
      </c>
      <c r="D43" s="30" t="s">
        <v>3642</v>
      </c>
      <c r="E43" s="31">
        <v>3000000</v>
      </c>
      <c r="F43" s="31">
        <v>3000000</v>
      </c>
      <c r="G43" s="31">
        <f t="shared" si="1"/>
        <v>0</v>
      </c>
      <c r="H43" s="32" t="s">
        <v>2888</v>
      </c>
      <c r="I43" s="42"/>
      <c r="J43" s="29"/>
      <c r="K43" s="29"/>
    </row>
    <row r="44" spans="1:11">
      <c r="A44" s="44">
        <v>22</v>
      </c>
      <c r="B44" s="38">
        <v>42859</v>
      </c>
      <c r="C44" s="40">
        <v>392269</v>
      </c>
      <c r="D44" s="30" t="s">
        <v>3643</v>
      </c>
      <c r="E44" s="31">
        <v>800000</v>
      </c>
      <c r="F44" s="31">
        <v>800000</v>
      </c>
      <c r="G44" s="31">
        <f t="shared" si="1"/>
        <v>0</v>
      </c>
      <c r="H44" s="32" t="s">
        <v>2889</v>
      </c>
      <c r="I44" s="42"/>
      <c r="J44" s="29"/>
      <c r="K44" s="29"/>
    </row>
    <row r="45" spans="1:11">
      <c r="A45" s="44">
        <v>23</v>
      </c>
      <c r="B45" s="38">
        <v>42859</v>
      </c>
      <c r="C45" s="40">
        <v>392423</v>
      </c>
      <c r="D45" s="30" t="s">
        <v>3644</v>
      </c>
      <c r="E45" s="31">
        <v>3000000</v>
      </c>
      <c r="F45" s="31">
        <v>3000000</v>
      </c>
      <c r="G45" s="31">
        <f t="shared" si="1"/>
        <v>0</v>
      </c>
      <c r="H45" s="32" t="s">
        <v>2890</v>
      </c>
      <c r="I45" s="42"/>
      <c r="J45" s="29"/>
      <c r="K45" s="29"/>
    </row>
    <row r="46" spans="1:11">
      <c r="A46" s="44">
        <v>24</v>
      </c>
      <c r="B46" s="38">
        <v>42859</v>
      </c>
      <c r="C46" s="40">
        <v>402527</v>
      </c>
      <c r="D46" s="30" t="s">
        <v>3645</v>
      </c>
      <c r="E46" s="31">
        <v>4000000</v>
      </c>
      <c r="F46" s="31">
        <v>4000000</v>
      </c>
      <c r="G46" s="31">
        <f t="shared" si="1"/>
        <v>0</v>
      </c>
      <c r="H46" s="32" t="s">
        <v>2891</v>
      </c>
      <c r="I46" s="42"/>
      <c r="J46" s="29"/>
      <c r="K46" s="29"/>
    </row>
    <row r="47" spans="1:11">
      <c r="A47" s="44">
        <v>25</v>
      </c>
      <c r="B47" s="38">
        <v>42859</v>
      </c>
      <c r="C47" s="40">
        <v>381560</v>
      </c>
      <c r="D47" s="30" t="s">
        <v>3646</v>
      </c>
      <c r="E47" s="31">
        <v>1200000</v>
      </c>
      <c r="F47" s="31">
        <v>1200000</v>
      </c>
      <c r="G47" s="31">
        <f t="shared" si="1"/>
        <v>0</v>
      </c>
      <c r="H47" s="32" t="s">
        <v>2892</v>
      </c>
      <c r="I47" s="42"/>
      <c r="J47" s="29"/>
      <c r="K47" s="29"/>
    </row>
    <row r="48" spans="1:11">
      <c r="A48" s="44">
        <v>26</v>
      </c>
      <c r="B48" s="38">
        <v>42859</v>
      </c>
      <c r="C48" s="40">
        <v>382648</v>
      </c>
      <c r="D48" s="30" t="s">
        <v>3647</v>
      </c>
      <c r="E48" s="31">
        <v>5000000</v>
      </c>
      <c r="F48" s="31">
        <v>5000000</v>
      </c>
      <c r="G48" s="31">
        <f t="shared" si="1"/>
        <v>0</v>
      </c>
      <c r="H48" s="32" t="s">
        <v>2893</v>
      </c>
      <c r="I48" s="42"/>
      <c r="J48" s="29"/>
      <c r="K48" s="29"/>
    </row>
    <row r="49" spans="1:11" ht="25.5">
      <c r="A49" s="44">
        <v>27</v>
      </c>
      <c r="B49" s="38">
        <v>42859</v>
      </c>
      <c r="C49" s="40">
        <v>400412</v>
      </c>
      <c r="D49" s="30" t="s">
        <v>3648</v>
      </c>
      <c r="E49" s="31">
        <v>4000000</v>
      </c>
      <c r="F49" s="31">
        <v>4000000</v>
      </c>
      <c r="G49" s="31">
        <f t="shared" si="1"/>
        <v>0</v>
      </c>
      <c r="H49" s="32" t="s">
        <v>2895</v>
      </c>
      <c r="I49" s="42"/>
      <c r="J49" s="29"/>
      <c r="K49" s="29"/>
    </row>
    <row r="50" spans="1:11" ht="25.5">
      <c r="A50" s="44">
        <v>28</v>
      </c>
      <c r="B50" s="38">
        <v>42859</v>
      </c>
      <c r="C50" s="40">
        <v>400418</v>
      </c>
      <c r="D50" s="30" t="s">
        <v>3649</v>
      </c>
      <c r="E50" s="31">
        <v>3800000</v>
      </c>
      <c r="F50" s="31">
        <v>3800000</v>
      </c>
      <c r="G50" s="31">
        <f t="shared" si="1"/>
        <v>0</v>
      </c>
      <c r="H50" s="32" t="s">
        <v>2896</v>
      </c>
      <c r="I50" s="42"/>
      <c r="J50" s="29"/>
      <c r="K50" s="29"/>
    </row>
    <row r="51" spans="1:11" ht="25.5">
      <c r="A51" s="44">
        <v>29</v>
      </c>
      <c r="B51" s="38">
        <v>42859</v>
      </c>
      <c r="C51" s="40">
        <v>400404</v>
      </c>
      <c r="D51" s="30" t="s">
        <v>3650</v>
      </c>
      <c r="E51" s="31">
        <v>1140000</v>
      </c>
      <c r="F51" s="31">
        <v>1140000</v>
      </c>
      <c r="G51" s="31">
        <f t="shared" si="1"/>
        <v>0</v>
      </c>
      <c r="H51" s="32" t="s">
        <v>2897</v>
      </c>
      <c r="I51" s="42"/>
      <c r="J51" s="29"/>
      <c r="K51" s="29"/>
    </row>
    <row r="52" spans="1:11">
      <c r="A52" s="44">
        <v>30</v>
      </c>
      <c r="B52" s="38">
        <v>42859</v>
      </c>
      <c r="C52" s="40">
        <v>390826</v>
      </c>
      <c r="D52" s="30" t="s">
        <v>3651</v>
      </c>
      <c r="E52" s="31">
        <v>3800000</v>
      </c>
      <c r="F52" s="31">
        <v>3800000</v>
      </c>
      <c r="G52" s="31">
        <f t="shared" si="1"/>
        <v>0</v>
      </c>
      <c r="H52" s="32" t="s">
        <v>2898</v>
      </c>
      <c r="I52" s="42"/>
      <c r="J52" s="29"/>
      <c r="K52" s="29"/>
    </row>
    <row r="53" spans="1:11">
      <c r="A53" s="44">
        <v>31</v>
      </c>
      <c r="B53" s="38">
        <v>42859</v>
      </c>
      <c r="C53" s="40">
        <v>392137</v>
      </c>
      <c r="D53" s="30" t="s">
        <v>3652</v>
      </c>
      <c r="E53" s="31">
        <v>3800000</v>
      </c>
      <c r="F53" s="31">
        <v>3800000</v>
      </c>
      <c r="G53" s="31">
        <f t="shared" si="1"/>
        <v>0</v>
      </c>
      <c r="H53" s="32" t="s">
        <v>2899</v>
      </c>
      <c r="I53" s="42"/>
      <c r="J53" s="29"/>
      <c r="K53" s="29"/>
    </row>
    <row r="54" spans="1:11">
      <c r="A54" s="44">
        <v>32</v>
      </c>
      <c r="B54" s="38">
        <v>42859</v>
      </c>
      <c r="C54" s="40">
        <v>400929</v>
      </c>
      <c r="D54" s="30" t="s">
        <v>3653</v>
      </c>
      <c r="E54" s="31">
        <v>3600000</v>
      </c>
      <c r="F54" s="31">
        <v>3600000</v>
      </c>
      <c r="G54" s="31">
        <f t="shared" si="1"/>
        <v>0</v>
      </c>
      <c r="H54" s="32" t="s">
        <v>2900</v>
      </c>
      <c r="I54" s="42"/>
      <c r="J54" s="29"/>
      <c r="K54" s="29"/>
    </row>
    <row r="55" spans="1:11">
      <c r="A55" s="44">
        <v>33</v>
      </c>
      <c r="B55" s="38">
        <v>42859</v>
      </c>
      <c r="C55" s="40">
        <v>403027</v>
      </c>
      <c r="D55" s="30" t="s">
        <v>3654</v>
      </c>
      <c r="E55" s="31">
        <v>15300000</v>
      </c>
      <c r="F55" s="31">
        <v>15300000</v>
      </c>
      <c r="G55" s="31">
        <f t="shared" si="1"/>
        <v>0</v>
      </c>
      <c r="H55" s="32" t="s">
        <v>2901</v>
      </c>
      <c r="I55" s="42"/>
      <c r="J55" s="29"/>
      <c r="K55" s="29"/>
    </row>
    <row r="56" spans="1:11">
      <c r="A56" s="44">
        <v>34</v>
      </c>
      <c r="B56" s="38">
        <v>42859</v>
      </c>
      <c r="C56" s="40">
        <v>390443</v>
      </c>
      <c r="D56" s="30" t="s">
        <v>3655</v>
      </c>
      <c r="E56" s="31">
        <v>3800000</v>
      </c>
      <c r="F56" s="31">
        <v>3800000</v>
      </c>
      <c r="G56" s="31">
        <f t="shared" si="1"/>
        <v>0</v>
      </c>
      <c r="H56" s="32" t="s">
        <v>2902</v>
      </c>
      <c r="I56" s="42"/>
      <c r="J56" s="29"/>
      <c r="K56" s="29"/>
    </row>
    <row r="57" spans="1:11">
      <c r="A57" s="44">
        <v>35</v>
      </c>
      <c r="B57" s="38">
        <v>42859</v>
      </c>
      <c r="C57" s="40">
        <v>390457</v>
      </c>
      <c r="D57" s="30" t="s">
        <v>3656</v>
      </c>
      <c r="E57" s="31">
        <v>3800000</v>
      </c>
      <c r="F57" s="31">
        <v>3800000</v>
      </c>
      <c r="G57" s="31">
        <f t="shared" si="1"/>
        <v>0</v>
      </c>
      <c r="H57" s="32" t="s">
        <v>2903</v>
      </c>
      <c r="I57" s="42"/>
      <c r="J57" s="29"/>
      <c r="K57" s="29"/>
    </row>
    <row r="58" spans="1:11">
      <c r="A58" s="44">
        <v>36</v>
      </c>
      <c r="B58" s="38">
        <v>42859</v>
      </c>
      <c r="C58" s="40">
        <v>403162</v>
      </c>
      <c r="D58" s="30" t="s">
        <v>3657</v>
      </c>
      <c r="E58" s="31">
        <v>2400000</v>
      </c>
      <c r="F58" s="31">
        <v>2400000</v>
      </c>
      <c r="G58" s="31">
        <f t="shared" si="1"/>
        <v>0</v>
      </c>
      <c r="H58" s="32" t="s">
        <v>2904</v>
      </c>
      <c r="I58" s="42"/>
      <c r="J58" s="29"/>
      <c r="K58" s="29"/>
    </row>
    <row r="59" spans="1:11">
      <c r="A59" s="44">
        <v>37</v>
      </c>
      <c r="B59" s="38">
        <v>42859</v>
      </c>
      <c r="C59" s="40">
        <v>403136</v>
      </c>
      <c r="D59" s="30" t="s">
        <v>3658</v>
      </c>
      <c r="E59" s="31">
        <v>2400000</v>
      </c>
      <c r="F59" s="31">
        <v>2400000</v>
      </c>
      <c r="G59" s="31">
        <f t="shared" si="1"/>
        <v>0</v>
      </c>
      <c r="H59" s="32" t="s">
        <v>2905</v>
      </c>
      <c r="I59" s="42"/>
      <c r="J59" s="29"/>
      <c r="K59" s="29"/>
    </row>
    <row r="60" spans="1:11">
      <c r="A60" s="44">
        <v>38</v>
      </c>
      <c r="B60" s="38">
        <v>42859</v>
      </c>
      <c r="C60" s="40">
        <v>390458</v>
      </c>
      <c r="D60" s="30" t="s">
        <v>3659</v>
      </c>
      <c r="E60" s="31">
        <v>3800000</v>
      </c>
      <c r="F60" s="31">
        <v>3800000</v>
      </c>
      <c r="G60" s="31">
        <f t="shared" si="1"/>
        <v>0</v>
      </c>
      <c r="H60" s="32" t="s">
        <v>2906</v>
      </c>
      <c r="I60" s="42"/>
      <c r="J60" s="29"/>
      <c r="K60" s="29"/>
    </row>
    <row r="61" spans="1:11">
      <c r="A61" s="44">
        <v>39</v>
      </c>
      <c r="B61" s="38">
        <v>42859</v>
      </c>
      <c r="C61" s="40">
        <v>400452</v>
      </c>
      <c r="D61" s="30" t="s">
        <v>3660</v>
      </c>
      <c r="E61" s="31">
        <v>3400000</v>
      </c>
      <c r="F61" s="31">
        <v>3400000</v>
      </c>
      <c r="G61" s="31">
        <f t="shared" si="1"/>
        <v>0</v>
      </c>
      <c r="H61" s="32" t="s">
        <v>2907</v>
      </c>
      <c r="I61" s="42"/>
      <c r="J61" s="29"/>
      <c r="K61" s="29"/>
    </row>
    <row r="62" spans="1:11">
      <c r="A62" s="44">
        <v>40</v>
      </c>
      <c r="B62" s="38">
        <v>42859</v>
      </c>
      <c r="C62" s="40">
        <v>400810</v>
      </c>
      <c r="D62" s="30" t="s">
        <v>3661</v>
      </c>
      <c r="E62" s="31">
        <v>3800000</v>
      </c>
      <c r="F62" s="31">
        <v>3800000</v>
      </c>
      <c r="G62" s="31">
        <f t="shared" si="1"/>
        <v>0</v>
      </c>
      <c r="H62" s="32" t="s">
        <v>2908</v>
      </c>
      <c r="I62" s="42"/>
      <c r="J62" s="29"/>
      <c r="K62" s="29"/>
    </row>
    <row r="63" spans="1:11" ht="25.5">
      <c r="A63" s="44">
        <v>41</v>
      </c>
      <c r="B63" s="38">
        <v>42859</v>
      </c>
      <c r="C63" s="40">
        <v>391017</v>
      </c>
      <c r="D63" s="30" t="s">
        <v>3662</v>
      </c>
      <c r="E63" s="31">
        <v>4000000</v>
      </c>
      <c r="F63" s="31">
        <v>4000000</v>
      </c>
      <c r="G63" s="31">
        <f t="shared" si="1"/>
        <v>0</v>
      </c>
      <c r="H63" s="32" t="s">
        <v>2909</v>
      </c>
      <c r="I63" s="42"/>
      <c r="J63" s="29"/>
      <c r="K63" s="29"/>
    </row>
    <row r="64" spans="1:11">
      <c r="A64" s="44">
        <v>42</v>
      </c>
      <c r="B64" s="38">
        <v>42859</v>
      </c>
      <c r="C64" s="40">
        <v>401334</v>
      </c>
      <c r="D64" s="30" t="s">
        <v>3663</v>
      </c>
      <c r="E64" s="31">
        <v>3800000</v>
      </c>
      <c r="F64" s="31">
        <v>3800000</v>
      </c>
      <c r="G64" s="31">
        <f t="shared" si="1"/>
        <v>0</v>
      </c>
      <c r="H64" s="32" t="s">
        <v>2910</v>
      </c>
      <c r="I64" s="42"/>
      <c r="J64" s="29"/>
      <c r="K64" s="29"/>
    </row>
    <row r="65" spans="1:11">
      <c r="A65" s="44">
        <v>43</v>
      </c>
      <c r="B65" s="38">
        <v>42859</v>
      </c>
      <c r="C65" s="40">
        <v>401330</v>
      </c>
      <c r="D65" s="30" t="s">
        <v>2744</v>
      </c>
      <c r="E65" s="31">
        <v>3400000</v>
      </c>
      <c r="F65" s="31">
        <v>3400000</v>
      </c>
      <c r="G65" s="31">
        <f t="shared" si="1"/>
        <v>0</v>
      </c>
      <c r="H65" s="32" t="s">
        <v>2911</v>
      </c>
      <c r="I65" s="42"/>
      <c r="J65" s="29"/>
      <c r="K65" s="29"/>
    </row>
    <row r="66" spans="1:11">
      <c r="A66" s="44">
        <v>44</v>
      </c>
      <c r="B66" s="38">
        <v>42859</v>
      </c>
      <c r="C66" s="40">
        <v>381810</v>
      </c>
      <c r="D66" s="30" t="s">
        <v>3664</v>
      </c>
      <c r="E66" s="31">
        <v>2000000</v>
      </c>
      <c r="F66" s="31">
        <v>2000000</v>
      </c>
      <c r="G66" s="31">
        <f t="shared" si="1"/>
        <v>0</v>
      </c>
      <c r="H66" s="32" t="s">
        <v>2912</v>
      </c>
      <c r="I66" s="42"/>
      <c r="J66" s="29"/>
      <c r="K66" s="29"/>
    </row>
    <row r="67" spans="1:11">
      <c r="A67" s="44">
        <v>45</v>
      </c>
      <c r="B67" s="38">
        <v>42859</v>
      </c>
      <c r="C67" s="40">
        <v>403249</v>
      </c>
      <c r="D67" s="30" t="s">
        <v>3665</v>
      </c>
      <c r="E67" s="31">
        <v>720000</v>
      </c>
      <c r="F67" s="31">
        <v>720000</v>
      </c>
      <c r="G67" s="31">
        <f t="shared" si="1"/>
        <v>0</v>
      </c>
      <c r="H67" s="32" t="s">
        <v>2913</v>
      </c>
      <c r="I67" s="42"/>
      <c r="J67" s="29"/>
      <c r="K67" s="29"/>
    </row>
    <row r="68" spans="1:11">
      <c r="A68" s="44">
        <v>46</v>
      </c>
      <c r="B68" s="38">
        <v>42859</v>
      </c>
      <c r="C68" s="40">
        <v>403318</v>
      </c>
      <c r="D68" s="30" t="s">
        <v>3666</v>
      </c>
      <c r="E68" s="31">
        <v>2400000</v>
      </c>
      <c r="F68" s="31">
        <v>2400000</v>
      </c>
      <c r="G68" s="31">
        <f t="shared" si="1"/>
        <v>0</v>
      </c>
      <c r="H68" s="32" t="s">
        <v>2914</v>
      </c>
      <c r="I68" s="42"/>
      <c r="J68" s="29"/>
      <c r="K68" s="29"/>
    </row>
    <row r="69" spans="1:11">
      <c r="A69" s="44">
        <v>47</v>
      </c>
      <c r="B69" s="38">
        <v>42859</v>
      </c>
      <c r="C69" s="40">
        <v>403132</v>
      </c>
      <c r="D69" s="30" t="s">
        <v>3667</v>
      </c>
      <c r="E69" s="31">
        <v>2400000</v>
      </c>
      <c r="F69" s="31">
        <v>2400000</v>
      </c>
      <c r="G69" s="31">
        <f t="shared" si="1"/>
        <v>0</v>
      </c>
      <c r="H69" s="32" t="s">
        <v>2915</v>
      </c>
      <c r="I69" s="42"/>
      <c r="J69" s="29"/>
      <c r="K69" s="29"/>
    </row>
    <row r="70" spans="1:11">
      <c r="A70" s="44">
        <v>48</v>
      </c>
      <c r="B70" s="38">
        <v>42859</v>
      </c>
      <c r="C70" s="40">
        <v>402702</v>
      </c>
      <c r="D70" s="30" t="s">
        <v>3668</v>
      </c>
      <c r="E70" s="31">
        <v>3000000</v>
      </c>
      <c r="F70" s="31">
        <v>3000000</v>
      </c>
      <c r="G70" s="31">
        <f t="shared" si="1"/>
        <v>0</v>
      </c>
      <c r="H70" s="32" t="s">
        <v>2916</v>
      </c>
      <c r="I70" s="42"/>
      <c r="J70" s="29"/>
      <c r="K70" s="29"/>
    </row>
    <row r="71" spans="1:11">
      <c r="A71" s="44">
        <v>49</v>
      </c>
      <c r="B71" s="38">
        <v>42859</v>
      </c>
      <c r="C71" s="40">
        <v>380125</v>
      </c>
      <c r="D71" s="30" t="s">
        <v>3669</v>
      </c>
      <c r="E71" s="31">
        <v>600000</v>
      </c>
      <c r="F71" s="31">
        <v>600000</v>
      </c>
      <c r="G71" s="31">
        <f t="shared" si="1"/>
        <v>0</v>
      </c>
      <c r="H71" s="32" t="s">
        <v>2917</v>
      </c>
      <c r="I71" s="42"/>
      <c r="J71" s="29"/>
      <c r="K71" s="29"/>
    </row>
    <row r="72" spans="1:11" ht="25.5">
      <c r="A72" s="44">
        <v>50</v>
      </c>
      <c r="B72" s="38">
        <v>42859</v>
      </c>
      <c r="C72" s="40">
        <v>403111</v>
      </c>
      <c r="D72" s="30" t="s">
        <v>3670</v>
      </c>
      <c r="E72" s="31">
        <v>2400000</v>
      </c>
      <c r="F72" s="31">
        <v>2400000</v>
      </c>
      <c r="G72" s="31">
        <f t="shared" si="1"/>
        <v>0</v>
      </c>
      <c r="H72" s="32" t="s">
        <v>2918</v>
      </c>
      <c r="I72" s="42"/>
      <c r="J72" s="29"/>
      <c r="K72" s="29"/>
    </row>
    <row r="73" spans="1:11">
      <c r="A73" s="44">
        <v>51</v>
      </c>
      <c r="B73" s="38">
        <v>42859</v>
      </c>
      <c r="C73" s="40">
        <v>403120</v>
      </c>
      <c r="D73" s="30" t="s">
        <v>3671</v>
      </c>
      <c r="E73" s="31">
        <v>2400000</v>
      </c>
      <c r="F73" s="31">
        <v>2400000</v>
      </c>
      <c r="G73" s="31">
        <f t="shared" si="1"/>
        <v>0</v>
      </c>
      <c r="H73" s="32" t="s">
        <v>2919</v>
      </c>
      <c r="I73" s="42"/>
      <c r="J73" s="29"/>
      <c r="K73" s="29"/>
    </row>
    <row r="74" spans="1:11">
      <c r="A74" s="44">
        <v>52</v>
      </c>
      <c r="B74" s="38">
        <v>42859</v>
      </c>
      <c r="C74" s="40">
        <v>403115</v>
      </c>
      <c r="D74" s="30" t="s">
        <v>3672</v>
      </c>
      <c r="E74" s="31">
        <v>2400000</v>
      </c>
      <c r="F74" s="31">
        <v>2400000</v>
      </c>
      <c r="G74" s="31">
        <f t="shared" si="1"/>
        <v>0</v>
      </c>
      <c r="H74" s="32" t="s">
        <v>2920</v>
      </c>
      <c r="I74" s="42"/>
      <c r="J74" s="29"/>
      <c r="K74" s="29"/>
    </row>
    <row r="75" spans="1:11">
      <c r="A75" s="44">
        <v>53</v>
      </c>
      <c r="B75" s="38">
        <v>42859</v>
      </c>
      <c r="C75" s="40">
        <v>382211</v>
      </c>
      <c r="D75" s="30" t="s">
        <v>3673</v>
      </c>
      <c r="E75" s="31">
        <v>2000000</v>
      </c>
      <c r="F75" s="31">
        <v>2000000</v>
      </c>
      <c r="G75" s="31">
        <f t="shared" si="1"/>
        <v>0</v>
      </c>
      <c r="H75" s="32" t="s">
        <v>2921</v>
      </c>
      <c r="I75" s="42"/>
      <c r="J75" s="29"/>
      <c r="K75" s="29"/>
    </row>
    <row r="76" spans="1:11">
      <c r="A76" s="44">
        <v>54</v>
      </c>
      <c r="B76" s="38">
        <v>42859</v>
      </c>
      <c r="C76" s="40">
        <v>392130</v>
      </c>
      <c r="D76" s="30" t="s">
        <v>3674</v>
      </c>
      <c r="E76" s="31">
        <v>3800000</v>
      </c>
      <c r="F76" s="31">
        <v>3800000</v>
      </c>
      <c r="G76" s="31">
        <f t="shared" si="1"/>
        <v>0</v>
      </c>
      <c r="H76" s="32" t="s">
        <v>2922</v>
      </c>
      <c r="I76" s="42"/>
      <c r="J76" s="29"/>
      <c r="K76" s="29"/>
    </row>
    <row r="77" spans="1:11">
      <c r="A77" s="44">
        <v>55</v>
      </c>
      <c r="B77" s="38">
        <v>42859</v>
      </c>
      <c r="C77" s="40">
        <v>390580</v>
      </c>
      <c r="D77" s="30" t="s">
        <v>3675</v>
      </c>
      <c r="E77" s="31">
        <v>11500000</v>
      </c>
      <c r="F77" s="31">
        <v>11500000</v>
      </c>
      <c r="G77" s="31">
        <f t="shared" si="1"/>
        <v>0</v>
      </c>
      <c r="H77" s="32" t="s">
        <v>2923</v>
      </c>
      <c r="I77" s="42"/>
      <c r="J77" s="29"/>
      <c r="K77" s="29"/>
    </row>
    <row r="78" spans="1:11">
      <c r="A78" s="44">
        <v>56</v>
      </c>
      <c r="B78" s="38">
        <v>42859</v>
      </c>
      <c r="C78" s="40">
        <v>393126</v>
      </c>
      <c r="D78" s="30" t="s">
        <v>3676</v>
      </c>
      <c r="E78" s="31">
        <v>3000000</v>
      </c>
      <c r="F78" s="31">
        <v>3000000</v>
      </c>
      <c r="G78" s="31">
        <f t="shared" si="1"/>
        <v>0</v>
      </c>
      <c r="H78" s="32" t="s">
        <v>2924</v>
      </c>
      <c r="I78" s="42"/>
      <c r="J78" s="29"/>
      <c r="K78" s="29"/>
    </row>
    <row r="79" spans="1:11">
      <c r="A79" s="44">
        <v>57</v>
      </c>
      <c r="B79" s="38">
        <v>42859</v>
      </c>
      <c r="C79" s="40">
        <v>403313</v>
      </c>
      <c r="D79" s="30" t="s">
        <v>1376</v>
      </c>
      <c r="E79" s="31">
        <v>2400000</v>
      </c>
      <c r="F79" s="31">
        <v>2400000</v>
      </c>
      <c r="G79" s="31">
        <f t="shared" si="1"/>
        <v>0</v>
      </c>
      <c r="H79" s="32" t="s">
        <v>2925</v>
      </c>
      <c r="I79" s="42"/>
      <c r="J79" s="29"/>
      <c r="K79" s="29"/>
    </row>
    <row r="80" spans="1:11">
      <c r="A80" s="44">
        <v>58</v>
      </c>
      <c r="B80" s="38">
        <v>42859</v>
      </c>
      <c r="C80" s="40">
        <v>382353</v>
      </c>
      <c r="D80" s="30" t="s">
        <v>3677</v>
      </c>
      <c r="E80" s="31">
        <v>2000000</v>
      </c>
      <c r="F80" s="31">
        <v>2000000</v>
      </c>
      <c r="G80" s="31">
        <f t="shared" si="1"/>
        <v>0</v>
      </c>
      <c r="H80" s="32" t="s">
        <v>2926</v>
      </c>
      <c r="I80" s="42"/>
      <c r="J80" s="29"/>
      <c r="K80" s="29"/>
    </row>
    <row r="81" spans="1:11" ht="25.5">
      <c r="A81" s="44">
        <v>59</v>
      </c>
      <c r="B81" s="38">
        <v>42859</v>
      </c>
      <c r="C81" s="40">
        <v>402016</v>
      </c>
      <c r="D81" s="30" t="s">
        <v>3678</v>
      </c>
      <c r="E81" s="31">
        <v>4000000</v>
      </c>
      <c r="F81" s="31">
        <v>4000000</v>
      </c>
      <c r="G81" s="31">
        <f t="shared" si="1"/>
        <v>0</v>
      </c>
      <c r="H81" s="32" t="s">
        <v>2927</v>
      </c>
      <c r="I81" s="42"/>
      <c r="J81" s="29"/>
      <c r="K81" s="29"/>
    </row>
    <row r="82" spans="1:11" ht="25.5">
      <c r="A82" s="44">
        <v>60</v>
      </c>
      <c r="B82" s="38">
        <v>42859</v>
      </c>
      <c r="C82" s="40">
        <v>392167</v>
      </c>
      <c r="D82" s="30" t="s">
        <v>3679</v>
      </c>
      <c r="E82" s="31">
        <v>3800000</v>
      </c>
      <c r="F82" s="31">
        <v>3800000</v>
      </c>
      <c r="G82" s="31">
        <f t="shared" si="1"/>
        <v>0</v>
      </c>
      <c r="H82" s="32" t="s">
        <v>2928</v>
      </c>
      <c r="I82" s="42"/>
      <c r="J82" s="29"/>
      <c r="K82" s="29"/>
    </row>
    <row r="83" spans="1:11">
      <c r="A83" s="44">
        <v>61</v>
      </c>
      <c r="B83" s="38">
        <v>42859</v>
      </c>
      <c r="C83" s="40">
        <v>382450</v>
      </c>
      <c r="D83" s="30" t="s">
        <v>3680</v>
      </c>
      <c r="E83" s="31">
        <v>5000000</v>
      </c>
      <c r="F83" s="31">
        <v>5000000</v>
      </c>
      <c r="G83" s="31">
        <f t="shared" si="1"/>
        <v>0</v>
      </c>
      <c r="H83" s="32" t="s">
        <v>2929</v>
      </c>
      <c r="I83" s="42"/>
      <c r="J83" s="29"/>
      <c r="K83" s="29"/>
    </row>
    <row r="84" spans="1:11">
      <c r="A84" s="44">
        <v>62</v>
      </c>
      <c r="B84" s="38">
        <v>42859</v>
      </c>
      <c r="C84" s="40">
        <v>400927</v>
      </c>
      <c r="D84" s="30" t="s">
        <v>3681</v>
      </c>
      <c r="E84" s="31">
        <v>4000000</v>
      </c>
      <c r="F84" s="31">
        <v>4000000</v>
      </c>
      <c r="G84" s="31">
        <f t="shared" si="1"/>
        <v>0</v>
      </c>
      <c r="H84" s="32" t="s">
        <v>2930</v>
      </c>
      <c r="I84" s="42"/>
      <c r="J84" s="29"/>
      <c r="K84" s="29"/>
    </row>
    <row r="85" spans="1:11" ht="25.5">
      <c r="A85" s="44">
        <v>63</v>
      </c>
      <c r="B85" s="38">
        <v>42859</v>
      </c>
      <c r="C85" s="40">
        <v>381539</v>
      </c>
      <c r="D85" s="30" t="s">
        <v>3682</v>
      </c>
      <c r="E85" s="31">
        <v>800000</v>
      </c>
      <c r="F85" s="31">
        <v>800000</v>
      </c>
      <c r="G85" s="31">
        <f t="shared" si="1"/>
        <v>0</v>
      </c>
      <c r="H85" s="32" t="s">
        <v>2931</v>
      </c>
      <c r="I85" s="42"/>
      <c r="J85" s="29"/>
      <c r="K85" s="29"/>
    </row>
    <row r="86" spans="1:11">
      <c r="A86" s="44">
        <v>64</v>
      </c>
      <c r="B86" s="38">
        <v>42859</v>
      </c>
      <c r="C86" s="40">
        <v>393131</v>
      </c>
      <c r="D86" s="30" t="s">
        <v>3683</v>
      </c>
      <c r="E86" s="31">
        <v>3000000</v>
      </c>
      <c r="F86" s="31">
        <v>3000000</v>
      </c>
      <c r="G86" s="31">
        <f t="shared" si="1"/>
        <v>0</v>
      </c>
      <c r="H86" s="32" t="s">
        <v>2932</v>
      </c>
      <c r="I86" s="42"/>
      <c r="J86" s="29"/>
      <c r="K86" s="29"/>
    </row>
    <row r="87" spans="1:11">
      <c r="A87" s="44">
        <v>65</v>
      </c>
      <c r="B87" s="38">
        <v>42859</v>
      </c>
      <c r="C87" s="40">
        <v>402933</v>
      </c>
      <c r="D87" s="30" t="s">
        <v>3684</v>
      </c>
      <c r="E87" s="31">
        <v>15300000</v>
      </c>
      <c r="F87" s="31">
        <v>15300000</v>
      </c>
      <c r="G87" s="31">
        <f t="shared" si="1"/>
        <v>0</v>
      </c>
      <c r="H87" s="32" t="s">
        <v>2933</v>
      </c>
      <c r="I87" s="42"/>
      <c r="J87" s="29"/>
      <c r="K87" s="29"/>
    </row>
    <row r="88" spans="1:11">
      <c r="A88" s="44">
        <v>66</v>
      </c>
      <c r="B88" s="38">
        <v>42859</v>
      </c>
      <c r="C88" s="40">
        <v>403917</v>
      </c>
      <c r="D88" s="30" t="s">
        <v>3685</v>
      </c>
      <c r="E88" s="31">
        <v>6400000</v>
      </c>
      <c r="F88" s="31">
        <v>6400000</v>
      </c>
      <c r="G88" s="31">
        <f t="shared" si="1"/>
        <v>0</v>
      </c>
      <c r="H88" s="32" t="s">
        <v>2934</v>
      </c>
      <c r="I88" s="42"/>
      <c r="J88" s="29"/>
      <c r="K88" s="29"/>
    </row>
    <row r="89" spans="1:11" ht="25.5">
      <c r="A89" s="44">
        <v>67</v>
      </c>
      <c r="B89" s="38">
        <v>42859</v>
      </c>
      <c r="C89" s="40">
        <v>402753</v>
      </c>
      <c r="D89" s="30" t="s">
        <v>3686</v>
      </c>
      <c r="E89" s="31">
        <v>3800000</v>
      </c>
      <c r="F89" s="31">
        <v>3800000</v>
      </c>
      <c r="G89" s="31">
        <f t="shared" si="1"/>
        <v>0</v>
      </c>
      <c r="H89" s="32" t="s">
        <v>2935</v>
      </c>
      <c r="I89" s="42"/>
      <c r="J89" s="29"/>
      <c r="K89" s="29"/>
    </row>
    <row r="90" spans="1:11" ht="25.5">
      <c r="A90" s="44">
        <v>68</v>
      </c>
      <c r="B90" s="38">
        <v>42859</v>
      </c>
      <c r="C90" s="40">
        <v>401926</v>
      </c>
      <c r="D90" s="30" t="s">
        <v>3687</v>
      </c>
      <c r="E90" s="31">
        <v>3400000</v>
      </c>
      <c r="F90" s="31">
        <v>3400000</v>
      </c>
      <c r="G90" s="31">
        <f t="shared" si="1"/>
        <v>0</v>
      </c>
      <c r="H90" s="32" t="s">
        <v>2936</v>
      </c>
      <c r="I90" s="42"/>
      <c r="J90" s="29"/>
      <c r="K90" s="29"/>
    </row>
    <row r="91" spans="1:11" ht="25.5">
      <c r="A91" s="44">
        <v>69</v>
      </c>
      <c r="B91" s="38">
        <v>42859</v>
      </c>
      <c r="C91" s="40">
        <v>401015</v>
      </c>
      <c r="D91" s="30" t="s">
        <v>3688</v>
      </c>
      <c r="E91" s="31">
        <v>3600000</v>
      </c>
      <c r="F91" s="31">
        <v>3600000</v>
      </c>
      <c r="G91" s="31">
        <f t="shared" si="1"/>
        <v>0</v>
      </c>
      <c r="H91" s="32" t="s">
        <v>2937</v>
      </c>
      <c r="I91" s="42"/>
      <c r="J91" s="29"/>
      <c r="K91" s="29"/>
    </row>
    <row r="92" spans="1:11" ht="25.5">
      <c r="A92" s="44">
        <v>70</v>
      </c>
      <c r="B92" s="38">
        <v>42859</v>
      </c>
      <c r="C92" s="40">
        <v>401023</v>
      </c>
      <c r="D92" s="30" t="s">
        <v>3689</v>
      </c>
      <c r="E92" s="31">
        <v>3600000</v>
      </c>
      <c r="F92" s="31">
        <v>3600000</v>
      </c>
      <c r="G92" s="31">
        <f t="shared" si="1"/>
        <v>0</v>
      </c>
      <c r="H92" s="32" t="s">
        <v>2938</v>
      </c>
      <c r="I92" s="42"/>
      <c r="J92" s="29"/>
      <c r="K92" s="29"/>
    </row>
    <row r="93" spans="1:11">
      <c r="A93" s="44">
        <v>71</v>
      </c>
      <c r="B93" s="38">
        <v>42859</v>
      </c>
      <c r="C93" s="40">
        <v>382515</v>
      </c>
      <c r="D93" s="30" t="s">
        <v>3690</v>
      </c>
      <c r="E93" s="31">
        <v>2000000</v>
      </c>
      <c r="F93" s="31">
        <v>2000000</v>
      </c>
      <c r="G93" s="31">
        <f t="shared" si="1"/>
        <v>0</v>
      </c>
      <c r="H93" s="32" t="s">
        <v>2939</v>
      </c>
      <c r="I93" s="42"/>
      <c r="J93" s="29"/>
      <c r="K93" s="29"/>
    </row>
    <row r="94" spans="1:11">
      <c r="A94" s="44">
        <v>72</v>
      </c>
      <c r="B94" s="38">
        <v>42859</v>
      </c>
      <c r="C94" s="40">
        <v>392138</v>
      </c>
      <c r="D94" s="30" t="s">
        <v>3691</v>
      </c>
      <c r="E94" s="31">
        <v>4000000</v>
      </c>
      <c r="F94" s="31">
        <v>4000000</v>
      </c>
      <c r="G94" s="31">
        <f t="shared" si="1"/>
        <v>0</v>
      </c>
      <c r="H94" s="32" t="s">
        <v>2940</v>
      </c>
      <c r="I94" s="42"/>
      <c r="J94" s="29"/>
      <c r="K94" s="29"/>
    </row>
    <row r="95" spans="1:11">
      <c r="A95" s="44">
        <v>73</v>
      </c>
      <c r="B95" s="38">
        <v>42859</v>
      </c>
      <c r="C95" s="40">
        <v>390305</v>
      </c>
      <c r="D95" s="30" t="s">
        <v>3692</v>
      </c>
      <c r="E95" s="31">
        <v>3800000</v>
      </c>
      <c r="F95" s="31">
        <v>3800000</v>
      </c>
      <c r="G95" s="31">
        <f t="shared" si="1"/>
        <v>0</v>
      </c>
      <c r="H95" s="32" t="s">
        <v>2941</v>
      </c>
      <c r="I95" s="42"/>
      <c r="J95" s="29"/>
      <c r="K95" s="29"/>
    </row>
    <row r="96" spans="1:11">
      <c r="A96" s="44">
        <v>74</v>
      </c>
      <c r="B96" s="38">
        <v>42859</v>
      </c>
      <c r="C96" s="40">
        <v>390549</v>
      </c>
      <c r="D96" s="30" t="s">
        <v>3693</v>
      </c>
      <c r="E96" s="31">
        <v>4000000</v>
      </c>
      <c r="F96" s="31">
        <v>4000000</v>
      </c>
      <c r="G96" s="31">
        <f t="shared" si="1"/>
        <v>0</v>
      </c>
      <c r="H96" s="32" t="s">
        <v>2942</v>
      </c>
      <c r="I96" s="42"/>
      <c r="J96" s="29"/>
      <c r="K96" s="29"/>
    </row>
    <row r="97" spans="1:11">
      <c r="A97" s="44">
        <v>75</v>
      </c>
      <c r="B97" s="38">
        <v>42859</v>
      </c>
      <c r="C97" s="40">
        <v>403516</v>
      </c>
      <c r="D97" s="30" t="s">
        <v>3694</v>
      </c>
      <c r="E97" s="31">
        <v>2400000</v>
      </c>
      <c r="F97" s="31">
        <v>2400000</v>
      </c>
      <c r="G97" s="31">
        <f t="shared" ref="G97:G160" si="2">F97-E97</f>
        <v>0</v>
      </c>
      <c r="H97" s="32" t="s">
        <v>2943</v>
      </c>
      <c r="I97" s="42"/>
      <c r="J97" s="29"/>
      <c r="K97" s="29"/>
    </row>
    <row r="98" spans="1:11" ht="25.5">
      <c r="A98" s="44">
        <v>76</v>
      </c>
      <c r="B98" s="38">
        <v>42859</v>
      </c>
      <c r="C98" s="40">
        <v>392368</v>
      </c>
      <c r="D98" s="30" t="s">
        <v>1822</v>
      </c>
      <c r="E98" s="31">
        <v>3000000</v>
      </c>
      <c r="F98" s="31">
        <v>3000000</v>
      </c>
      <c r="G98" s="31">
        <f t="shared" si="2"/>
        <v>0</v>
      </c>
      <c r="H98" s="32" t="s">
        <v>2944</v>
      </c>
      <c r="I98" s="42"/>
      <c r="J98" s="29"/>
      <c r="K98" s="29"/>
    </row>
    <row r="99" spans="1:11">
      <c r="A99" s="44">
        <v>77</v>
      </c>
      <c r="B99" s="38">
        <v>42859</v>
      </c>
      <c r="C99" s="40">
        <v>401550</v>
      </c>
      <c r="D99" s="30" t="s">
        <v>3695</v>
      </c>
      <c r="E99" s="31">
        <v>3800000</v>
      </c>
      <c r="F99" s="31">
        <v>3800000</v>
      </c>
      <c r="G99" s="31">
        <f t="shared" si="2"/>
        <v>0</v>
      </c>
      <c r="H99" s="32" t="s">
        <v>2945</v>
      </c>
      <c r="I99" s="42"/>
      <c r="J99" s="29"/>
      <c r="K99" s="29"/>
    </row>
    <row r="100" spans="1:11">
      <c r="A100" s="44">
        <v>78</v>
      </c>
      <c r="B100" s="38">
        <v>42859</v>
      </c>
      <c r="C100" s="40">
        <v>391614</v>
      </c>
      <c r="D100" s="30" t="s">
        <v>3696</v>
      </c>
      <c r="E100" s="31">
        <v>4800000</v>
      </c>
      <c r="F100" s="31">
        <v>4800000</v>
      </c>
      <c r="G100" s="31">
        <f t="shared" si="2"/>
        <v>0</v>
      </c>
      <c r="H100" s="32" t="s">
        <v>2946</v>
      </c>
      <c r="I100" s="42"/>
      <c r="J100" s="29"/>
      <c r="K100" s="29"/>
    </row>
    <row r="101" spans="1:11" ht="25.5">
      <c r="A101" s="44">
        <v>79</v>
      </c>
      <c r="B101" s="38">
        <v>42859</v>
      </c>
      <c r="C101" s="40">
        <v>392364</v>
      </c>
      <c r="D101" s="30" t="s">
        <v>3697</v>
      </c>
      <c r="E101" s="31">
        <v>3000000</v>
      </c>
      <c r="F101" s="31">
        <v>3000000</v>
      </c>
      <c r="G101" s="31">
        <f t="shared" si="2"/>
        <v>0</v>
      </c>
      <c r="H101" s="32" t="s">
        <v>2947</v>
      </c>
      <c r="I101" s="42"/>
      <c r="J101" s="29"/>
      <c r="K101" s="29"/>
    </row>
    <row r="102" spans="1:11">
      <c r="A102" s="44">
        <v>80</v>
      </c>
      <c r="B102" s="38">
        <v>42859</v>
      </c>
      <c r="C102" s="40">
        <v>400528</v>
      </c>
      <c r="D102" s="30" t="s">
        <v>3698</v>
      </c>
      <c r="E102" s="31">
        <v>3600000</v>
      </c>
      <c r="F102" s="31">
        <v>3600000</v>
      </c>
      <c r="G102" s="31">
        <f t="shared" si="2"/>
        <v>0</v>
      </c>
      <c r="H102" s="32" t="s">
        <v>2948</v>
      </c>
      <c r="I102" s="42"/>
      <c r="J102" s="29"/>
      <c r="K102" s="29"/>
    </row>
    <row r="103" spans="1:11">
      <c r="A103" s="44">
        <v>81</v>
      </c>
      <c r="B103" s="38">
        <v>42859</v>
      </c>
      <c r="C103" s="40">
        <v>401937</v>
      </c>
      <c r="D103" s="30" t="s">
        <v>3699</v>
      </c>
      <c r="E103" s="31">
        <v>3800000</v>
      </c>
      <c r="F103" s="31">
        <v>3800000</v>
      </c>
      <c r="G103" s="31">
        <f t="shared" si="2"/>
        <v>0</v>
      </c>
      <c r="H103" s="32" t="s">
        <v>2949</v>
      </c>
      <c r="I103" s="42"/>
      <c r="J103" s="29"/>
      <c r="K103" s="29"/>
    </row>
    <row r="104" spans="1:11">
      <c r="A104" s="44">
        <v>82</v>
      </c>
      <c r="B104" s="38">
        <v>42859</v>
      </c>
      <c r="C104" s="40">
        <v>382202</v>
      </c>
      <c r="D104" s="30" t="s">
        <v>3700</v>
      </c>
      <c r="E104" s="31">
        <v>2000000</v>
      </c>
      <c r="F104" s="31">
        <v>2000000</v>
      </c>
      <c r="G104" s="31">
        <f t="shared" si="2"/>
        <v>0</v>
      </c>
      <c r="H104" s="32" t="s">
        <v>2950</v>
      </c>
      <c r="I104" s="42"/>
      <c r="J104" s="29"/>
      <c r="K104" s="29"/>
    </row>
    <row r="105" spans="1:11">
      <c r="A105" s="44">
        <v>83</v>
      </c>
      <c r="B105" s="38">
        <v>42859</v>
      </c>
      <c r="C105" s="40">
        <v>401929</v>
      </c>
      <c r="D105" s="30" t="s">
        <v>3701</v>
      </c>
      <c r="E105" s="31">
        <v>4000000</v>
      </c>
      <c r="F105" s="31">
        <v>4000000</v>
      </c>
      <c r="G105" s="31">
        <f t="shared" si="2"/>
        <v>0</v>
      </c>
      <c r="H105" s="32" t="s">
        <v>2951</v>
      </c>
      <c r="I105" s="42"/>
      <c r="J105" s="29"/>
      <c r="K105" s="29"/>
    </row>
    <row r="106" spans="1:11">
      <c r="A106" s="44">
        <v>84</v>
      </c>
      <c r="B106" s="38">
        <v>42859</v>
      </c>
      <c r="C106" s="40">
        <v>380408</v>
      </c>
      <c r="D106" s="30" t="s">
        <v>3702</v>
      </c>
      <c r="E106" s="31">
        <v>2000000</v>
      </c>
      <c r="F106" s="31">
        <v>2000000</v>
      </c>
      <c r="G106" s="31">
        <f t="shared" si="2"/>
        <v>0</v>
      </c>
      <c r="H106" s="32" t="s">
        <v>2952</v>
      </c>
      <c r="I106" s="42"/>
      <c r="J106" s="29"/>
      <c r="K106" s="29"/>
    </row>
    <row r="107" spans="1:11">
      <c r="A107" s="44">
        <v>85</v>
      </c>
      <c r="B107" s="38">
        <v>42859</v>
      </c>
      <c r="C107" s="40">
        <v>402260</v>
      </c>
      <c r="D107" s="30" t="s">
        <v>3703</v>
      </c>
      <c r="E107" s="31">
        <v>4000000</v>
      </c>
      <c r="F107" s="31">
        <v>4000000</v>
      </c>
      <c r="G107" s="31">
        <f t="shared" si="2"/>
        <v>0</v>
      </c>
      <c r="H107" s="32" t="s">
        <v>2953</v>
      </c>
      <c r="I107" s="42"/>
      <c r="J107" s="29"/>
      <c r="K107" s="29"/>
    </row>
    <row r="108" spans="1:11">
      <c r="A108" s="44">
        <v>86</v>
      </c>
      <c r="B108" s="38">
        <v>42859</v>
      </c>
      <c r="C108" s="40">
        <v>400855</v>
      </c>
      <c r="D108" s="30" t="s">
        <v>3704</v>
      </c>
      <c r="E108" s="31">
        <v>4000000</v>
      </c>
      <c r="F108" s="31">
        <v>4000000</v>
      </c>
      <c r="G108" s="31">
        <f t="shared" si="2"/>
        <v>0</v>
      </c>
      <c r="H108" s="32" t="s">
        <v>2954</v>
      </c>
      <c r="I108" s="42"/>
      <c r="J108" s="29"/>
      <c r="K108" s="29"/>
    </row>
    <row r="109" spans="1:11">
      <c r="A109" s="44">
        <v>87</v>
      </c>
      <c r="B109" s="38">
        <v>42859</v>
      </c>
      <c r="C109" s="40">
        <v>400368</v>
      </c>
      <c r="D109" s="30" t="s">
        <v>3705</v>
      </c>
      <c r="E109" s="31">
        <v>1080000</v>
      </c>
      <c r="F109" s="31">
        <v>1080000</v>
      </c>
      <c r="G109" s="31">
        <f t="shared" si="2"/>
        <v>0</v>
      </c>
      <c r="H109" s="32" t="s">
        <v>2955</v>
      </c>
      <c r="I109" s="42"/>
      <c r="J109" s="29"/>
      <c r="K109" s="29"/>
    </row>
    <row r="110" spans="1:11">
      <c r="A110" s="44">
        <v>88</v>
      </c>
      <c r="B110" s="38">
        <v>42859</v>
      </c>
      <c r="C110" s="40">
        <v>400249</v>
      </c>
      <c r="D110" s="30" t="s">
        <v>3706</v>
      </c>
      <c r="E110" s="31">
        <v>4000000</v>
      </c>
      <c r="F110" s="31">
        <v>4000000</v>
      </c>
      <c r="G110" s="31">
        <f t="shared" si="2"/>
        <v>0</v>
      </c>
      <c r="H110" s="32" t="s">
        <v>2956</v>
      </c>
      <c r="I110" s="42"/>
      <c r="J110" s="29"/>
      <c r="K110" s="29"/>
    </row>
    <row r="111" spans="1:11">
      <c r="A111" s="44">
        <v>89</v>
      </c>
      <c r="B111" s="38">
        <v>42859</v>
      </c>
      <c r="C111" s="40">
        <v>382114</v>
      </c>
      <c r="D111" s="30" t="s">
        <v>3707</v>
      </c>
      <c r="E111" s="31">
        <v>2000000</v>
      </c>
      <c r="F111" s="31">
        <v>2000000</v>
      </c>
      <c r="G111" s="31">
        <f t="shared" si="2"/>
        <v>0</v>
      </c>
      <c r="H111" s="32" t="s">
        <v>2957</v>
      </c>
      <c r="I111" s="42"/>
      <c r="J111" s="29"/>
      <c r="K111" s="29"/>
    </row>
    <row r="112" spans="1:11">
      <c r="A112" s="44">
        <v>90</v>
      </c>
      <c r="B112" s="38">
        <v>42859</v>
      </c>
      <c r="C112" s="40">
        <v>391130</v>
      </c>
      <c r="D112" s="30" t="s">
        <v>3708</v>
      </c>
      <c r="E112" s="31">
        <v>3800000</v>
      </c>
      <c r="F112" s="31">
        <v>3800000</v>
      </c>
      <c r="G112" s="31">
        <f t="shared" si="2"/>
        <v>0</v>
      </c>
      <c r="H112" s="32" t="s">
        <v>2958</v>
      </c>
      <c r="I112" s="42"/>
      <c r="J112" s="29"/>
      <c r="K112" s="29"/>
    </row>
    <row r="113" spans="1:11">
      <c r="A113" s="44">
        <v>91</v>
      </c>
      <c r="B113" s="38">
        <v>42859</v>
      </c>
      <c r="C113" s="40">
        <v>402455</v>
      </c>
      <c r="D113" s="30" t="s">
        <v>3709</v>
      </c>
      <c r="E113" s="31">
        <v>3800000</v>
      </c>
      <c r="F113" s="31">
        <v>3800000</v>
      </c>
      <c r="G113" s="31">
        <f t="shared" si="2"/>
        <v>0</v>
      </c>
      <c r="H113" s="32" t="s">
        <v>2959</v>
      </c>
      <c r="I113" s="42"/>
      <c r="J113" s="29"/>
      <c r="K113" s="29"/>
    </row>
    <row r="114" spans="1:11">
      <c r="A114" s="44">
        <v>92</v>
      </c>
      <c r="B114" s="38">
        <v>42859</v>
      </c>
      <c r="C114" s="40">
        <v>393002</v>
      </c>
      <c r="D114" s="30" t="s">
        <v>3710</v>
      </c>
      <c r="E114" s="31">
        <v>3400000</v>
      </c>
      <c r="F114" s="31">
        <v>3400000</v>
      </c>
      <c r="G114" s="31">
        <f t="shared" si="2"/>
        <v>0</v>
      </c>
      <c r="H114" s="32" t="s">
        <v>2960</v>
      </c>
      <c r="I114" s="42"/>
      <c r="J114" s="29"/>
      <c r="K114" s="29"/>
    </row>
    <row r="115" spans="1:11">
      <c r="A115" s="44">
        <v>93</v>
      </c>
      <c r="B115" s="38">
        <v>42859</v>
      </c>
      <c r="C115" s="40">
        <v>402921</v>
      </c>
      <c r="D115" s="30" t="s">
        <v>3711</v>
      </c>
      <c r="E115" s="31">
        <v>15300000</v>
      </c>
      <c r="F115" s="31">
        <v>15300000</v>
      </c>
      <c r="G115" s="31">
        <f t="shared" si="2"/>
        <v>0</v>
      </c>
      <c r="H115" s="32" t="s">
        <v>2961</v>
      </c>
      <c r="I115" s="42"/>
      <c r="J115" s="29"/>
      <c r="K115" s="29"/>
    </row>
    <row r="116" spans="1:11">
      <c r="A116" s="44">
        <v>94</v>
      </c>
      <c r="B116" s="38">
        <v>42859</v>
      </c>
      <c r="C116" s="40">
        <v>402449</v>
      </c>
      <c r="D116" s="30" t="s">
        <v>3712</v>
      </c>
      <c r="E116" s="31">
        <v>3000000</v>
      </c>
      <c r="F116" s="31">
        <v>3000000</v>
      </c>
      <c r="G116" s="31">
        <f t="shared" si="2"/>
        <v>0</v>
      </c>
      <c r="H116" s="32" t="s">
        <v>2962</v>
      </c>
      <c r="I116" s="42"/>
      <c r="J116" s="29"/>
      <c r="K116" s="29"/>
    </row>
    <row r="117" spans="1:11">
      <c r="A117" s="44">
        <v>95</v>
      </c>
      <c r="B117" s="38">
        <v>42859</v>
      </c>
      <c r="C117" s="40">
        <v>390756</v>
      </c>
      <c r="D117" s="30" t="s">
        <v>3713</v>
      </c>
      <c r="E117" s="31">
        <v>3800000</v>
      </c>
      <c r="F117" s="31">
        <v>3800000</v>
      </c>
      <c r="G117" s="31">
        <f t="shared" si="2"/>
        <v>0</v>
      </c>
      <c r="H117" s="32" t="s">
        <v>2963</v>
      </c>
      <c r="I117" s="42"/>
      <c r="J117" s="29"/>
      <c r="K117" s="29"/>
    </row>
    <row r="118" spans="1:11">
      <c r="A118" s="44">
        <v>96</v>
      </c>
      <c r="B118" s="38">
        <v>42859</v>
      </c>
      <c r="C118" s="40">
        <v>390263</v>
      </c>
      <c r="D118" s="30" t="s">
        <v>3714</v>
      </c>
      <c r="E118" s="31">
        <v>3800000</v>
      </c>
      <c r="F118" s="31">
        <v>3800000</v>
      </c>
      <c r="G118" s="31">
        <f t="shared" si="2"/>
        <v>0</v>
      </c>
      <c r="H118" s="32" t="s">
        <v>2964</v>
      </c>
      <c r="I118" s="42"/>
      <c r="J118" s="29"/>
      <c r="K118" s="29"/>
    </row>
    <row r="119" spans="1:11">
      <c r="A119" s="44">
        <v>97</v>
      </c>
      <c r="B119" s="38">
        <v>42859</v>
      </c>
      <c r="C119" s="40">
        <v>402550</v>
      </c>
      <c r="D119" s="30" t="s">
        <v>3715</v>
      </c>
      <c r="E119" s="31">
        <v>4000000</v>
      </c>
      <c r="F119" s="31">
        <v>4000000</v>
      </c>
      <c r="G119" s="31">
        <f t="shared" si="2"/>
        <v>0</v>
      </c>
      <c r="H119" s="32" t="s">
        <v>2965</v>
      </c>
      <c r="I119" s="42"/>
      <c r="J119" s="29"/>
      <c r="K119" s="29"/>
    </row>
    <row r="120" spans="1:11">
      <c r="A120" s="44">
        <v>98</v>
      </c>
      <c r="B120" s="38">
        <v>42859</v>
      </c>
      <c r="C120" s="40">
        <v>391630</v>
      </c>
      <c r="D120" s="30" t="s">
        <v>3716</v>
      </c>
      <c r="E120" s="31">
        <v>3800000</v>
      </c>
      <c r="F120" s="31">
        <v>3800000</v>
      </c>
      <c r="G120" s="31">
        <f t="shared" si="2"/>
        <v>0</v>
      </c>
      <c r="H120" s="32" t="s">
        <v>2966</v>
      </c>
      <c r="I120" s="42"/>
      <c r="J120" s="29"/>
      <c r="K120" s="29"/>
    </row>
    <row r="121" spans="1:11">
      <c r="A121" s="44">
        <v>99</v>
      </c>
      <c r="B121" s="38">
        <v>42859</v>
      </c>
      <c r="C121" s="40">
        <v>401127</v>
      </c>
      <c r="D121" s="30" t="s">
        <v>3717</v>
      </c>
      <c r="E121" s="31">
        <v>3400000</v>
      </c>
      <c r="F121" s="31">
        <v>3400000</v>
      </c>
      <c r="G121" s="31">
        <f t="shared" si="2"/>
        <v>0</v>
      </c>
      <c r="H121" s="32" t="s">
        <v>2968</v>
      </c>
      <c r="I121" s="42"/>
      <c r="J121" s="29"/>
      <c r="K121" s="29"/>
    </row>
    <row r="122" spans="1:11">
      <c r="A122" s="44">
        <v>100</v>
      </c>
      <c r="B122" s="38">
        <v>42859</v>
      </c>
      <c r="C122" s="40">
        <v>392356</v>
      </c>
      <c r="D122" s="30" t="s">
        <v>3718</v>
      </c>
      <c r="E122" s="31">
        <v>3000000</v>
      </c>
      <c r="F122" s="31">
        <v>3000000</v>
      </c>
      <c r="G122" s="31">
        <f t="shared" si="2"/>
        <v>0</v>
      </c>
      <c r="H122" s="32" t="s">
        <v>2969</v>
      </c>
      <c r="I122" s="42"/>
      <c r="J122" s="29"/>
      <c r="K122" s="29"/>
    </row>
    <row r="123" spans="1:11">
      <c r="A123" s="44">
        <v>101</v>
      </c>
      <c r="B123" s="38">
        <v>42859</v>
      </c>
      <c r="C123" s="40">
        <v>401002</v>
      </c>
      <c r="D123" s="30" t="s">
        <v>3719</v>
      </c>
      <c r="E123" s="31">
        <v>3800000</v>
      </c>
      <c r="F123" s="31">
        <v>3800000</v>
      </c>
      <c r="G123" s="31">
        <f t="shared" si="2"/>
        <v>0</v>
      </c>
      <c r="H123" s="32" t="s">
        <v>2970</v>
      </c>
      <c r="I123" s="42"/>
      <c r="J123" s="29"/>
      <c r="K123" s="29"/>
    </row>
    <row r="124" spans="1:11">
      <c r="A124" s="44">
        <v>102</v>
      </c>
      <c r="B124" s="38">
        <v>42859</v>
      </c>
      <c r="C124" s="40">
        <v>392457</v>
      </c>
      <c r="D124" s="30" t="s">
        <v>3720</v>
      </c>
      <c r="E124" s="31">
        <v>3000000</v>
      </c>
      <c r="F124" s="31">
        <v>3000000</v>
      </c>
      <c r="G124" s="31">
        <f t="shared" si="2"/>
        <v>0</v>
      </c>
      <c r="H124" s="32" t="s">
        <v>2971</v>
      </c>
      <c r="I124" s="42"/>
      <c r="J124" s="29"/>
      <c r="K124" s="29"/>
    </row>
    <row r="125" spans="1:11">
      <c r="A125" s="44">
        <v>103</v>
      </c>
      <c r="B125" s="38">
        <v>42859</v>
      </c>
      <c r="C125" s="40">
        <v>382138</v>
      </c>
      <c r="D125" s="30" t="s">
        <v>3721</v>
      </c>
      <c r="E125" s="31">
        <v>2000000</v>
      </c>
      <c r="F125" s="31">
        <v>2000000</v>
      </c>
      <c r="G125" s="31">
        <f t="shared" si="2"/>
        <v>0</v>
      </c>
      <c r="H125" s="32" t="s">
        <v>2972</v>
      </c>
      <c r="I125" s="42"/>
      <c r="J125" s="29"/>
      <c r="K125" s="29"/>
    </row>
    <row r="126" spans="1:11">
      <c r="A126" s="44">
        <v>104</v>
      </c>
      <c r="B126" s="38">
        <v>42859</v>
      </c>
      <c r="C126" s="40">
        <v>390261</v>
      </c>
      <c r="D126" s="30" t="s">
        <v>3722</v>
      </c>
      <c r="E126" s="31">
        <v>3800000</v>
      </c>
      <c r="F126" s="31">
        <v>3800000</v>
      </c>
      <c r="G126" s="31">
        <f t="shared" si="2"/>
        <v>0</v>
      </c>
      <c r="H126" s="32" t="s">
        <v>2973</v>
      </c>
      <c r="I126" s="42"/>
      <c r="J126" s="29"/>
      <c r="K126" s="29"/>
    </row>
    <row r="127" spans="1:11">
      <c r="A127" s="44">
        <v>105</v>
      </c>
      <c r="B127" s="38">
        <v>42859</v>
      </c>
      <c r="C127" s="40">
        <v>380239</v>
      </c>
      <c r="D127" s="30" t="s">
        <v>3723</v>
      </c>
      <c r="E127" s="31">
        <v>400000</v>
      </c>
      <c r="F127" s="31">
        <v>400000</v>
      </c>
      <c r="G127" s="31">
        <f t="shared" si="2"/>
        <v>0</v>
      </c>
      <c r="H127" s="32" t="s">
        <v>2974</v>
      </c>
      <c r="I127" s="42"/>
      <c r="J127" s="29"/>
      <c r="K127" s="29"/>
    </row>
    <row r="128" spans="1:11">
      <c r="A128" s="44">
        <v>106</v>
      </c>
      <c r="B128" s="38">
        <v>42859</v>
      </c>
      <c r="C128" s="40">
        <v>371604</v>
      </c>
      <c r="D128" s="30" t="s">
        <v>3724</v>
      </c>
      <c r="E128" s="31">
        <v>1800000</v>
      </c>
      <c r="F128" s="31">
        <v>1800000</v>
      </c>
      <c r="G128" s="31">
        <f t="shared" si="2"/>
        <v>0</v>
      </c>
      <c r="H128" s="32" t="s">
        <v>2975</v>
      </c>
      <c r="I128" s="42"/>
      <c r="J128" s="29"/>
      <c r="K128" s="29"/>
    </row>
    <row r="129" spans="1:11">
      <c r="A129" s="44">
        <v>107</v>
      </c>
      <c r="B129" s="38">
        <v>42859</v>
      </c>
      <c r="C129" s="40">
        <v>391146</v>
      </c>
      <c r="D129" s="30" t="s">
        <v>3725</v>
      </c>
      <c r="E129" s="31">
        <v>3400000</v>
      </c>
      <c r="F129" s="31">
        <v>3400000</v>
      </c>
      <c r="G129" s="31">
        <f t="shared" si="2"/>
        <v>0</v>
      </c>
      <c r="H129" s="32" t="s">
        <v>2976</v>
      </c>
      <c r="I129" s="42"/>
      <c r="J129" s="29"/>
      <c r="K129" s="29"/>
    </row>
    <row r="130" spans="1:11">
      <c r="A130" s="44">
        <v>108</v>
      </c>
      <c r="B130" s="38">
        <v>42859</v>
      </c>
      <c r="C130" s="40">
        <v>402460</v>
      </c>
      <c r="D130" s="30" t="s">
        <v>3726</v>
      </c>
      <c r="E130" s="31">
        <v>3800000</v>
      </c>
      <c r="F130" s="31">
        <v>3800000</v>
      </c>
      <c r="G130" s="31">
        <f t="shared" si="2"/>
        <v>0</v>
      </c>
      <c r="H130" s="32" t="s">
        <v>2977</v>
      </c>
      <c r="I130" s="42"/>
      <c r="J130" s="29"/>
      <c r="K130" s="29"/>
    </row>
    <row r="131" spans="1:11">
      <c r="A131" s="44">
        <v>109</v>
      </c>
      <c r="B131" s="38">
        <v>42859</v>
      </c>
      <c r="C131" s="40">
        <v>392466</v>
      </c>
      <c r="D131" s="30" t="s">
        <v>3727</v>
      </c>
      <c r="E131" s="31">
        <v>3000000</v>
      </c>
      <c r="F131" s="31">
        <v>3000000</v>
      </c>
      <c r="G131" s="31">
        <f t="shared" si="2"/>
        <v>0</v>
      </c>
      <c r="H131" s="32" t="s">
        <v>2978</v>
      </c>
      <c r="I131" s="42"/>
      <c r="J131" s="29"/>
      <c r="K131" s="29"/>
    </row>
    <row r="132" spans="1:11">
      <c r="A132" s="44">
        <v>110</v>
      </c>
      <c r="B132" s="38">
        <v>42859</v>
      </c>
      <c r="C132" s="40">
        <v>382014</v>
      </c>
      <c r="D132" s="30" t="s">
        <v>593</v>
      </c>
      <c r="E132" s="31">
        <v>800000</v>
      </c>
      <c r="F132" s="31">
        <v>800000</v>
      </c>
      <c r="G132" s="31">
        <f t="shared" si="2"/>
        <v>0</v>
      </c>
      <c r="H132" s="32" t="s">
        <v>2979</v>
      </c>
      <c r="I132" s="42"/>
      <c r="J132" s="29"/>
      <c r="K132" s="29"/>
    </row>
    <row r="133" spans="1:11">
      <c r="A133" s="44">
        <v>111</v>
      </c>
      <c r="B133" s="38">
        <v>42859</v>
      </c>
      <c r="C133" s="40">
        <v>392142</v>
      </c>
      <c r="D133" s="30" t="s">
        <v>3728</v>
      </c>
      <c r="E133" s="31">
        <v>4000000</v>
      </c>
      <c r="F133" s="31">
        <v>4000000</v>
      </c>
      <c r="G133" s="31">
        <f t="shared" si="2"/>
        <v>0</v>
      </c>
      <c r="H133" s="32" t="s">
        <v>2980</v>
      </c>
      <c r="I133" s="42"/>
      <c r="J133" s="29"/>
      <c r="K133" s="29"/>
    </row>
    <row r="134" spans="1:11">
      <c r="A134" s="44">
        <v>112</v>
      </c>
      <c r="B134" s="38">
        <v>42859</v>
      </c>
      <c r="C134" s="40">
        <v>401151</v>
      </c>
      <c r="D134" s="30" t="s">
        <v>3729</v>
      </c>
      <c r="E134" s="31">
        <v>4000000</v>
      </c>
      <c r="F134" s="31">
        <v>4000000</v>
      </c>
      <c r="G134" s="31">
        <f t="shared" si="2"/>
        <v>0</v>
      </c>
      <c r="H134" s="32" t="s">
        <v>2981</v>
      </c>
      <c r="I134" s="42"/>
      <c r="J134" s="29"/>
      <c r="K134" s="29"/>
    </row>
    <row r="135" spans="1:11">
      <c r="A135" s="44">
        <v>113</v>
      </c>
      <c r="B135" s="38">
        <v>42859</v>
      </c>
      <c r="C135" s="40">
        <v>391401</v>
      </c>
      <c r="D135" s="30" t="s">
        <v>3730</v>
      </c>
      <c r="E135" s="31">
        <v>4600000</v>
      </c>
      <c r="F135" s="31">
        <v>4600000</v>
      </c>
      <c r="G135" s="31">
        <f t="shared" si="2"/>
        <v>0</v>
      </c>
      <c r="H135" s="32" t="s">
        <v>2982</v>
      </c>
      <c r="I135" s="42"/>
      <c r="J135" s="29"/>
      <c r="K135" s="29"/>
    </row>
    <row r="136" spans="1:11">
      <c r="A136" s="44">
        <v>114</v>
      </c>
      <c r="B136" s="38">
        <v>42859</v>
      </c>
      <c r="C136" s="40">
        <v>380824</v>
      </c>
      <c r="D136" s="30" t="s">
        <v>3731</v>
      </c>
      <c r="E136" s="31">
        <v>1400000</v>
      </c>
      <c r="F136" s="31">
        <v>1400000</v>
      </c>
      <c r="G136" s="31">
        <f t="shared" si="2"/>
        <v>0</v>
      </c>
      <c r="H136" s="32" t="s">
        <v>2983</v>
      </c>
      <c r="I136" s="42"/>
      <c r="J136" s="29"/>
      <c r="K136" s="29"/>
    </row>
    <row r="137" spans="1:11">
      <c r="A137" s="44">
        <v>115</v>
      </c>
      <c r="B137" s="38">
        <v>42859</v>
      </c>
      <c r="C137" s="40">
        <v>382846</v>
      </c>
      <c r="D137" s="30" t="s">
        <v>1252</v>
      </c>
      <c r="E137" s="31">
        <v>4000000</v>
      </c>
      <c r="F137" s="31">
        <v>4000000</v>
      </c>
      <c r="G137" s="31">
        <f t="shared" si="2"/>
        <v>0</v>
      </c>
      <c r="H137" s="32" t="s">
        <v>2984</v>
      </c>
      <c r="I137" s="42"/>
      <c r="J137" s="29"/>
      <c r="K137" s="29"/>
    </row>
    <row r="138" spans="1:11">
      <c r="A138" s="44">
        <v>116</v>
      </c>
      <c r="B138" s="38">
        <v>42859</v>
      </c>
      <c r="C138" s="40">
        <v>380139</v>
      </c>
      <c r="D138" s="30" t="s">
        <v>3732</v>
      </c>
      <c r="E138" s="31">
        <v>400000</v>
      </c>
      <c r="F138" s="31">
        <v>400000</v>
      </c>
      <c r="G138" s="31">
        <f t="shared" si="2"/>
        <v>0</v>
      </c>
      <c r="H138" s="32" t="s">
        <v>2985</v>
      </c>
      <c r="I138" s="42"/>
      <c r="J138" s="29"/>
      <c r="K138" s="29"/>
    </row>
    <row r="139" spans="1:11">
      <c r="A139" s="44">
        <v>117</v>
      </c>
      <c r="B139" s="38">
        <v>42859</v>
      </c>
      <c r="C139" s="40">
        <v>391348</v>
      </c>
      <c r="D139" s="30" t="s">
        <v>3733</v>
      </c>
      <c r="E139" s="31">
        <v>4200000</v>
      </c>
      <c r="F139" s="31">
        <v>4200000</v>
      </c>
      <c r="G139" s="31">
        <f t="shared" si="2"/>
        <v>0</v>
      </c>
      <c r="H139" s="32" t="s">
        <v>2986</v>
      </c>
      <c r="I139" s="42"/>
      <c r="J139" s="29"/>
      <c r="K139" s="29"/>
    </row>
    <row r="140" spans="1:11">
      <c r="A140" s="44">
        <v>118</v>
      </c>
      <c r="B140" s="38">
        <v>42859</v>
      </c>
      <c r="C140" s="40">
        <v>391623</v>
      </c>
      <c r="D140" s="30" t="s">
        <v>3734</v>
      </c>
      <c r="E140" s="31">
        <v>4200000</v>
      </c>
      <c r="F140" s="31">
        <v>4200000</v>
      </c>
      <c r="G140" s="31">
        <f t="shared" si="2"/>
        <v>0</v>
      </c>
      <c r="H140" s="32" t="s">
        <v>2987</v>
      </c>
      <c r="I140" s="42"/>
      <c r="J140" s="29"/>
      <c r="K140" s="29"/>
    </row>
    <row r="141" spans="1:11">
      <c r="A141" s="44">
        <v>119</v>
      </c>
      <c r="B141" s="38">
        <v>42859</v>
      </c>
      <c r="C141" s="40">
        <v>400124</v>
      </c>
      <c r="D141" s="30" t="s">
        <v>3735</v>
      </c>
      <c r="E141" s="31">
        <v>3400000</v>
      </c>
      <c r="F141" s="31">
        <v>3400000</v>
      </c>
      <c r="G141" s="31">
        <f t="shared" si="2"/>
        <v>0</v>
      </c>
      <c r="H141" s="32" t="s">
        <v>2989</v>
      </c>
      <c r="I141" s="42"/>
      <c r="J141" s="29"/>
      <c r="K141" s="29"/>
    </row>
    <row r="142" spans="1:11">
      <c r="A142" s="44">
        <v>120</v>
      </c>
      <c r="B142" s="38">
        <v>42859</v>
      </c>
      <c r="C142" s="40">
        <v>391619</v>
      </c>
      <c r="D142" s="30" t="s">
        <v>3736</v>
      </c>
      <c r="E142" s="31">
        <v>3800000</v>
      </c>
      <c r="F142" s="31">
        <v>3800000</v>
      </c>
      <c r="G142" s="31">
        <f t="shared" si="2"/>
        <v>0</v>
      </c>
      <c r="H142" s="32" t="s">
        <v>2990</v>
      </c>
      <c r="I142" s="42"/>
      <c r="J142" s="29"/>
      <c r="K142" s="29"/>
    </row>
    <row r="143" spans="1:11" ht="25.5">
      <c r="A143" s="44">
        <v>121</v>
      </c>
      <c r="B143" s="38">
        <v>42859</v>
      </c>
      <c r="C143" s="40">
        <v>401638</v>
      </c>
      <c r="D143" s="30" t="s">
        <v>3737</v>
      </c>
      <c r="E143" s="31">
        <v>3800000</v>
      </c>
      <c r="F143" s="31">
        <v>3800000</v>
      </c>
      <c r="G143" s="31">
        <f t="shared" si="2"/>
        <v>0</v>
      </c>
      <c r="H143" s="32" t="s">
        <v>2992</v>
      </c>
      <c r="I143" s="42"/>
      <c r="J143" s="29"/>
      <c r="K143" s="29"/>
    </row>
    <row r="144" spans="1:11">
      <c r="A144" s="44">
        <v>122</v>
      </c>
      <c r="B144" s="38">
        <v>42859</v>
      </c>
      <c r="C144" s="40">
        <v>382762</v>
      </c>
      <c r="D144" s="30" t="s">
        <v>3738</v>
      </c>
      <c r="E144" s="31">
        <v>2400000</v>
      </c>
      <c r="F144" s="31">
        <v>2400000</v>
      </c>
      <c r="G144" s="31">
        <f t="shared" si="2"/>
        <v>0</v>
      </c>
      <c r="H144" s="32" t="s">
        <v>2993</v>
      </c>
      <c r="I144" s="42"/>
      <c r="J144" s="29"/>
      <c r="K144" s="29"/>
    </row>
    <row r="145" spans="1:11">
      <c r="A145" s="44">
        <v>123</v>
      </c>
      <c r="B145" s="38">
        <v>42859</v>
      </c>
      <c r="C145" s="40">
        <v>402632</v>
      </c>
      <c r="D145" s="30" t="s">
        <v>3739</v>
      </c>
      <c r="E145" s="31">
        <v>4000000</v>
      </c>
      <c r="F145" s="31">
        <v>4000000</v>
      </c>
      <c r="G145" s="31">
        <f t="shared" si="2"/>
        <v>0</v>
      </c>
      <c r="H145" s="32" t="s">
        <v>2994</v>
      </c>
      <c r="I145" s="42"/>
      <c r="J145" s="29"/>
      <c r="K145" s="29"/>
    </row>
    <row r="146" spans="1:11">
      <c r="A146" s="44">
        <v>124</v>
      </c>
      <c r="B146" s="38">
        <v>42859</v>
      </c>
      <c r="C146" s="40">
        <v>402659</v>
      </c>
      <c r="D146" s="30" t="s">
        <v>3740</v>
      </c>
      <c r="E146" s="31">
        <v>3600000</v>
      </c>
      <c r="F146" s="31">
        <v>3600000</v>
      </c>
      <c r="G146" s="31">
        <f t="shared" si="2"/>
        <v>0</v>
      </c>
      <c r="H146" s="32" t="s">
        <v>2995</v>
      </c>
      <c r="I146" s="42"/>
      <c r="J146" s="29"/>
      <c r="K146" s="29"/>
    </row>
    <row r="147" spans="1:11" ht="25.5">
      <c r="A147" s="44">
        <v>125</v>
      </c>
      <c r="B147" s="38">
        <v>42859</v>
      </c>
      <c r="C147" s="40">
        <v>402448</v>
      </c>
      <c r="D147" s="30" t="s">
        <v>3741</v>
      </c>
      <c r="E147" s="31">
        <v>3600000</v>
      </c>
      <c r="F147" s="31">
        <v>3600000</v>
      </c>
      <c r="G147" s="31">
        <f t="shared" si="2"/>
        <v>0</v>
      </c>
      <c r="H147" s="32" t="s">
        <v>2996</v>
      </c>
      <c r="I147" s="42"/>
      <c r="J147" s="29"/>
      <c r="K147" s="29"/>
    </row>
    <row r="148" spans="1:11">
      <c r="A148" s="44">
        <v>126</v>
      </c>
      <c r="B148" s="38">
        <v>42859</v>
      </c>
      <c r="C148" s="40">
        <v>402421</v>
      </c>
      <c r="D148" s="30" t="s">
        <v>3742</v>
      </c>
      <c r="E148" s="31">
        <v>3400000</v>
      </c>
      <c r="F148" s="31">
        <v>3400000</v>
      </c>
      <c r="G148" s="31">
        <f t="shared" si="2"/>
        <v>0</v>
      </c>
      <c r="H148" s="32" t="s">
        <v>2997</v>
      </c>
      <c r="I148" s="42"/>
      <c r="J148" s="29"/>
      <c r="K148" s="29"/>
    </row>
    <row r="149" spans="1:11" ht="25.5">
      <c r="A149" s="44">
        <v>127</v>
      </c>
      <c r="B149" s="38">
        <v>42859</v>
      </c>
      <c r="C149" s="40">
        <v>403031</v>
      </c>
      <c r="D149" s="30" t="s">
        <v>3743</v>
      </c>
      <c r="E149" s="31">
        <v>15300000</v>
      </c>
      <c r="F149" s="31">
        <v>15300000</v>
      </c>
      <c r="G149" s="31">
        <f t="shared" si="2"/>
        <v>0</v>
      </c>
      <c r="H149" s="32" t="s">
        <v>2998</v>
      </c>
      <c r="I149" s="42"/>
      <c r="J149" s="29"/>
      <c r="K149" s="29"/>
    </row>
    <row r="150" spans="1:11">
      <c r="A150" s="44">
        <v>128</v>
      </c>
      <c r="B150" s="38">
        <v>42859</v>
      </c>
      <c r="C150" s="40">
        <v>382122</v>
      </c>
      <c r="D150" s="30" t="s">
        <v>3744</v>
      </c>
      <c r="E150" s="31">
        <v>2000000</v>
      </c>
      <c r="F150" s="31">
        <v>2000000</v>
      </c>
      <c r="G150" s="31">
        <f t="shared" si="2"/>
        <v>0</v>
      </c>
      <c r="H150" s="32" t="s">
        <v>2999</v>
      </c>
      <c r="I150" s="42"/>
      <c r="J150" s="29"/>
      <c r="K150" s="29"/>
    </row>
    <row r="151" spans="1:11">
      <c r="A151" s="44">
        <v>129</v>
      </c>
      <c r="B151" s="38">
        <v>42859</v>
      </c>
      <c r="C151" s="40">
        <v>390171</v>
      </c>
      <c r="D151" s="30" t="s">
        <v>3745</v>
      </c>
      <c r="E151" s="31">
        <v>3800000</v>
      </c>
      <c r="F151" s="31">
        <v>3800000</v>
      </c>
      <c r="G151" s="31">
        <f t="shared" si="2"/>
        <v>0</v>
      </c>
      <c r="H151" s="32" t="s">
        <v>3000</v>
      </c>
      <c r="I151" s="42"/>
      <c r="J151" s="29"/>
      <c r="K151" s="29"/>
    </row>
    <row r="152" spans="1:11" ht="25.5">
      <c r="A152" s="44">
        <v>130</v>
      </c>
      <c r="B152" s="38">
        <v>42859</v>
      </c>
      <c r="C152" s="40">
        <v>393110</v>
      </c>
      <c r="D152" s="30" t="s">
        <v>3746</v>
      </c>
      <c r="E152" s="31">
        <v>3000000</v>
      </c>
      <c r="F152" s="31">
        <v>3000000</v>
      </c>
      <c r="G152" s="31">
        <f t="shared" si="2"/>
        <v>0</v>
      </c>
      <c r="H152" s="32" t="s">
        <v>3001</v>
      </c>
      <c r="I152" s="42"/>
      <c r="J152" s="29"/>
      <c r="K152" s="29"/>
    </row>
    <row r="153" spans="1:11" ht="25.5">
      <c r="A153" s="44">
        <v>131</v>
      </c>
      <c r="B153" s="38">
        <v>42859</v>
      </c>
      <c r="C153" s="40" t="s">
        <v>3198</v>
      </c>
      <c r="D153" s="30" t="s">
        <v>3747</v>
      </c>
      <c r="E153" s="31">
        <v>19700000</v>
      </c>
      <c r="F153" s="31">
        <v>19700000</v>
      </c>
      <c r="G153" s="31">
        <f t="shared" si="2"/>
        <v>0</v>
      </c>
      <c r="H153" s="32" t="s">
        <v>3002</v>
      </c>
      <c r="I153" s="42"/>
      <c r="J153" s="29"/>
      <c r="K153" s="29"/>
    </row>
    <row r="154" spans="1:11">
      <c r="A154" s="44">
        <v>132</v>
      </c>
      <c r="B154" s="38">
        <v>42859</v>
      </c>
      <c r="C154" s="40">
        <v>392448</v>
      </c>
      <c r="D154" s="30" t="s">
        <v>3748</v>
      </c>
      <c r="E154" s="31">
        <v>3000000</v>
      </c>
      <c r="F154" s="31">
        <v>3000000</v>
      </c>
      <c r="G154" s="31">
        <f t="shared" si="2"/>
        <v>0</v>
      </c>
      <c r="H154" s="32" t="s">
        <v>3003</v>
      </c>
      <c r="I154" s="42"/>
      <c r="J154" s="29"/>
      <c r="K154" s="29"/>
    </row>
    <row r="155" spans="1:11">
      <c r="A155" s="44">
        <v>133</v>
      </c>
      <c r="B155" s="38">
        <v>42859</v>
      </c>
      <c r="C155" s="40">
        <v>382133</v>
      </c>
      <c r="D155" s="30" t="s">
        <v>3749</v>
      </c>
      <c r="E155" s="31">
        <v>2000000</v>
      </c>
      <c r="F155" s="31">
        <v>2000000</v>
      </c>
      <c r="G155" s="31">
        <f t="shared" si="2"/>
        <v>0</v>
      </c>
      <c r="H155" s="32" t="s">
        <v>3004</v>
      </c>
      <c r="I155" s="42"/>
      <c r="J155" s="29"/>
      <c r="K155" s="29"/>
    </row>
    <row r="156" spans="1:11" ht="25.5">
      <c r="A156" s="44">
        <v>134</v>
      </c>
      <c r="B156" s="38">
        <v>42859</v>
      </c>
      <c r="C156" s="40">
        <v>402814</v>
      </c>
      <c r="D156" s="30" t="s">
        <v>3750</v>
      </c>
      <c r="E156" s="31">
        <v>4000000</v>
      </c>
      <c r="F156" s="31">
        <v>4000000</v>
      </c>
      <c r="G156" s="31">
        <f t="shared" si="2"/>
        <v>0</v>
      </c>
      <c r="H156" s="32" t="s">
        <v>3005</v>
      </c>
      <c r="I156" s="42"/>
      <c r="J156" s="29"/>
      <c r="K156" s="29"/>
    </row>
    <row r="157" spans="1:11">
      <c r="A157" s="44">
        <v>135</v>
      </c>
      <c r="B157" s="38">
        <v>42859</v>
      </c>
      <c r="C157" s="40">
        <v>392871</v>
      </c>
      <c r="D157" s="30" t="s">
        <v>3751</v>
      </c>
      <c r="E157" s="31">
        <v>3000000</v>
      </c>
      <c r="F157" s="31">
        <v>3000000</v>
      </c>
      <c r="G157" s="31">
        <f t="shared" si="2"/>
        <v>0</v>
      </c>
      <c r="H157" s="32" t="s">
        <v>3006</v>
      </c>
      <c r="I157" s="42"/>
      <c r="J157" s="29"/>
      <c r="K157" s="29"/>
    </row>
    <row r="158" spans="1:11" ht="25.5">
      <c r="A158" s="44">
        <v>136</v>
      </c>
      <c r="B158" s="38">
        <v>42859</v>
      </c>
      <c r="C158" s="40">
        <v>402850</v>
      </c>
      <c r="D158" s="30" t="s">
        <v>3752</v>
      </c>
      <c r="E158" s="31">
        <v>1200000</v>
      </c>
      <c r="F158" s="31">
        <v>1200000</v>
      </c>
      <c r="G158" s="31">
        <f t="shared" si="2"/>
        <v>0</v>
      </c>
      <c r="H158" s="32" t="s">
        <v>3007</v>
      </c>
      <c r="I158" s="42"/>
      <c r="J158" s="29"/>
      <c r="K158" s="29"/>
    </row>
    <row r="159" spans="1:11">
      <c r="A159" s="44">
        <v>137</v>
      </c>
      <c r="B159" s="38">
        <v>42859</v>
      </c>
      <c r="C159" s="40">
        <v>403417</v>
      </c>
      <c r="D159" s="30" t="s">
        <v>3753</v>
      </c>
      <c r="E159" s="31">
        <v>2400000</v>
      </c>
      <c r="F159" s="31">
        <v>2400000</v>
      </c>
      <c r="G159" s="31">
        <f t="shared" si="2"/>
        <v>0</v>
      </c>
      <c r="H159" s="32" t="s">
        <v>3008</v>
      </c>
      <c r="I159" s="42"/>
      <c r="J159" s="29"/>
      <c r="K159" s="29"/>
    </row>
    <row r="160" spans="1:11">
      <c r="A160" s="44">
        <v>138</v>
      </c>
      <c r="B160" s="38">
        <v>42859</v>
      </c>
      <c r="C160" s="40">
        <v>391522</v>
      </c>
      <c r="D160" s="30" t="s">
        <v>3754</v>
      </c>
      <c r="E160" s="31">
        <v>4000000</v>
      </c>
      <c r="F160" s="31">
        <v>4000000</v>
      </c>
      <c r="G160" s="31">
        <f t="shared" si="2"/>
        <v>0</v>
      </c>
      <c r="H160" s="32" t="s">
        <v>3009</v>
      </c>
      <c r="I160" s="42"/>
      <c r="J160" s="29"/>
      <c r="K160" s="29"/>
    </row>
    <row r="161" spans="1:11">
      <c r="A161" s="44">
        <v>139</v>
      </c>
      <c r="B161" s="38">
        <v>42859</v>
      </c>
      <c r="C161" s="40">
        <v>380134</v>
      </c>
      <c r="D161" s="30" t="s">
        <v>3755</v>
      </c>
      <c r="E161" s="31">
        <v>2600000</v>
      </c>
      <c r="F161" s="31">
        <v>2600000</v>
      </c>
      <c r="G161" s="31">
        <f t="shared" ref="G161:G224" si="3">F161-E161</f>
        <v>0</v>
      </c>
      <c r="H161" s="32" t="s">
        <v>3010</v>
      </c>
      <c r="I161" s="42"/>
      <c r="J161" s="29"/>
      <c r="K161" s="29"/>
    </row>
    <row r="162" spans="1:11">
      <c r="A162" s="44">
        <v>140</v>
      </c>
      <c r="B162" s="38">
        <v>42859</v>
      </c>
      <c r="C162" s="40">
        <v>390257</v>
      </c>
      <c r="D162" s="30" t="s">
        <v>3756</v>
      </c>
      <c r="E162" s="31">
        <v>4000000</v>
      </c>
      <c r="F162" s="31">
        <v>4000000</v>
      </c>
      <c r="G162" s="31">
        <f t="shared" si="3"/>
        <v>0</v>
      </c>
      <c r="H162" s="32" t="s">
        <v>3011</v>
      </c>
      <c r="I162" s="42"/>
      <c r="J162" s="29"/>
      <c r="K162" s="29"/>
    </row>
    <row r="163" spans="1:11">
      <c r="A163" s="44">
        <v>141</v>
      </c>
      <c r="B163" s="38">
        <v>42859</v>
      </c>
      <c r="C163" s="40">
        <v>381312</v>
      </c>
      <c r="D163" s="30" t="s">
        <v>3757</v>
      </c>
      <c r="E163" s="31">
        <v>1200000</v>
      </c>
      <c r="F163" s="31">
        <v>1200000</v>
      </c>
      <c r="G163" s="31">
        <f t="shared" si="3"/>
        <v>0</v>
      </c>
      <c r="H163" s="32" t="s">
        <v>3012</v>
      </c>
      <c r="I163" s="42"/>
      <c r="J163" s="29"/>
      <c r="K163" s="29"/>
    </row>
    <row r="164" spans="1:11">
      <c r="A164" s="44">
        <v>142</v>
      </c>
      <c r="B164" s="38">
        <v>42859</v>
      </c>
      <c r="C164" s="40">
        <v>402257</v>
      </c>
      <c r="D164" s="30" t="s">
        <v>3758</v>
      </c>
      <c r="E164" s="31">
        <v>4000000</v>
      </c>
      <c r="F164" s="31">
        <v>4000000</v>
      </c>
      <c r="G164" s="31">
        <f t="shared" si="3"/>
        <v>0</v>
      </c>
      <c r="H164" s="32" t="s">
        <v>3013</v>
      </c>
      <c r="I164" s="42"/>
      <c r="J164" s="29"/>
      <c r="K164" s="29"/>
    </row>
    <row r="165" spans="1:11">
      <c r="A165" s="44">
        <v>143</v>
      </c>
      <c r="B165" s="38">
        <v>42859</v>
      </c>
      <c r="C165" s="40">
        <v>400459</v>
      </c>
      <c r="D165" s="30" t="s">
        <v>3759</v>
      </c>
      <c r="E165" s="31">
        <v>3400000</v>
      </c>
      <c r="F165" s="31">
        <v>3400000</v>
      </c>
      <c r="G165" s="31">
        <f t="shared" si="3"/>
        <v>0</v>
      </c>
      <c r="H165" s="32" t="s">
        <v>3014</v>
      </c>
      <c r="I165" s="42"/>
      <c r="J165" s="29"/>
      <c r="K165" s="29"/>
    </row>
    <row r="166" spans="1:11">
      <c r="A166" s="44">
        <v>144</v>
      </c>
      <c r="B166" s="38">
        <v>42859</v>
      </c>
      <c r="C166" s="40">
        <v>390436</v>
      </c>
      <c r="D166" s="30" t="s">
        <v>3760</v>
      </c>
      <c r="E166" s="31">
        <v>1260000</v>
      </c>
      <c r="F166" s="31">
        <v>1260000</v>
      </c>
      <c r="G166" s="31">
        <f t="shared" si="3"/>
        <v>0</v>
      </c>
      <c r="H166" s="32" t="s">
        <v>3015</v>
      </c>
      <c r="I166" s="42"/>
      <c r="J166" s="29"/>
      <c r="K166" s="29"/>
    </row>
    <row r="167" spans="1:11">
      <c r="A167" s="44">
        <v>145</v>
      </c>
      <c r="B167" s="38">
        <v>42859</v>
      </c>
      <c r="C167" s="40">
        <v>403353</v>
      </c>
      <c r="D167" s="30" t="s">
        <v>3761</v>
      </c>
      <c r="E167" s="31">
        <v>17000000</v>
      </c>
      <c r="F167" s="31">
        <v>17000000</v>
      </c>
      <c r="G167" s="31">
        <f t="shared" si="3"/>
        <v>0</v>
      </c>
      <c r="H167" s="32" t="s">
        <v>3016</v>
      </c>
      <c r="I167" s="42"/>
      <c r="J167" s="29"/>
      <c r="K167" s="29"/>
    </row>
    <row r="168" spans="1:11">
      <c r="A168" s="44">
        <v>146</v>
      </c>
      <c r="B168" s="38">
        <v>42859</v>
      </c>
      <c r="C168" s="40">
        <v>382531</v>
      </c>
      <c r="D168" s="30" t="s">
        <v>3762</v>
      </c>
      <c r="E168" s="31">
        <v>2000000</v>
      </c>
      <c r="F168" s="31">
        <v>2000000</v>
      </c>
      <c r="G168" s="31">
        <f t="shared" si="3"/>
        <v>0</v>
      </c>
      <c r="H168" s="32" t="s">
        <v>3017</v>
      </c>
      <c r="I168" s="42"/>
      <c r="J168" s="29"/>
      <c r="K168" s="29"/>
    </row>
    <row r="169" spans="1:11">
      <c r="A169" s="44">
        <v>147</v>
      </c>
      <c r="B169" s="38">
        <v>42859</v>
      </c>
      <c r="C169" s="40">
        <v>391617</v>
      </c>
      <c r="D169" s="30" t="s">
        <v>3763</v>
      </c>
      <c r="E169" s="31">
        <v>4000000</v>
      </c>
      <c r="F169" s="31">
        <v>4000000</v>
      </c>
      <c r="G169" s="31">
        <f t="shared" si="3"/>
        <v>0</v>
      </c>
      <c r="H169" s="32" t="s">
        <v>3018</v>
      </c>
      <c r="I169" s="42"/>
      <c r="J169" s="29"/>
      <c r="K169" s="29"/>
    </row>
    <row r="170" spans="1:11">
      <c r="A170" s="44">
        <v>148</v>
      </c>
      <c r="B170" s="38">
        <v>42859</v>
      </c>
      <c r="C170" s="40">
        <v>401933</v>
      </c>
      <c r="D170" s="30" t="s">
        <v>3764</v>
      </c>
      <c r="E170" s="31">
        <v>4000000</v>
      </c>
      <c r="F170" s="31">
        <v>4000000</v>
      </c>
      <c r="G170" s="31">
        <f t="shared" si="3"/>
        <v>0</v>
      </c>
      <c r="H170" s="32" t="s">
        <v>3019</v>
      </c>
      <c r="I170" s="42"/>
      <c r="J170" s="29"/>
      <c r="K170" s="29"/>
    </row>
    <row r="171" spans="1:11">
      <c r="A171" s="44">
        <v>149</v>
      </c>
      <c r="B171" s="38">
        <v>42859</v>
      </c>
      <c r="C171" s="40">
        <v>400906</v>
      </c>
      <c r="D171" s="30" t="s">
        <v>3765</v>
      </c>
      <c r="E171" s="31">
        <v>3800000</v>
      </c>
      <c r="F171" s="31">
        <v>3800000</v>
      </c>
      <c r="G171" s="31">
        <f t="shared" si="3"/>
        <v>0</v>
      </c>
      <c r="H171" s="32" t="s">
        <v>3020</v>
      </c>
      <c r="I171" s="42"/>
      <c r="J171" s="29"/>
      <c r="K171" s="29"/>
    </row>
    <row r="172" spans="1:11">
      <c r="A172" s="44">
        <v>150</v>
      </c>
      <c r="B172" s="38">
        <v>42859</v>
      </c>
      <c r="C172" s="40">
        <v>382476</v>
      </c>
      <c r="D172" s="30" t="s">
        <v>3766</v>
      </c>
      <c r="E172" s="31">
        <v>2000000</v>
      </c>
      <c r="F172" s="31">
        <v>2000000</v>
      </c>
      <c r="G172" s="31">
        <f t="shared" si="3"/>
        <v>0</v>
      </c>
      <c r="H172" s="32" t="s">
        <v>3021</v>
      </c>
      <c r="I172" s="42"/>
      <c r="J172" s="29"/>
      <c r="K172" s="29"/>
    </row>
    <row r="173" spans="1:11">
      <c r="A173" s="44">
        <v>151</v>
      </c>
      <c r="B173" s="38">
        <v>42859</v>
      </c>
      <c r="C173" s="40">
        <v>400912</v>
      </c>
      <c r="D173" s="30" t="s">
        <v>3767</v>
      </c>
      <c r="E173" s="31">
        <v>3800000</v>
      </c>
      <c r="F173" s="31">
        <v>3800000</v>
      </c>
      <c r="G173" s="31">
        <f t="shared" si="3"/>
        <v>0</v>
      </c>
      <c r="H173" s="32" t="s">
        <v>3022</v>
      </c>
      <c r="I173" s="42"/>
      <c r="J173" s="29"/>
      <c r="K173" s="29"/>
    </row>
    <row r="174" spans="1:11">
      <c r="A174" s="44">
        <v>152</v>
      </c>
      <c r="B174" s="38">
        <v>42859</v>
      </c>
      <c r="C174" s="40">
        <v>391624</v>
      </c>
      <c r="D174" s="30" t="s">
        <v>3768</v>
      </c>
      <c r="E174" s="31">
        <v>4000000</v>
      </c>
      <c r="F174" s="31">
        <v>4000000</v>
      </c>
      <c r="G174" s="31">
        <f t="shared" si="3"/>
        <v>0</v>
      </c>
      <c r="H174" s="32" t="s">
        <v>3023</v>
      </c>
      <c r="I174" s="42"/>
      <c r="J174" s="29"/>
      <c r="K174" s="29"/>
    </row>
    <row r="175" spans="1:11">
      <c r="A175" s="44">
        <v>153</v>
      </c>
      <c r="B175" s="38">
        <v>42859</v>
      </c>
      <c r="C175" s="40">
        <v>400626</v>
      </c>
      <c r="D175" s="30" t="s">
        <v>3769</v>
      </c>
      <c r="E175" s="31">
        <v>3800000</v>
      </c>
      <c r="F175" s="31">
        <v>3800000</v>
      </c>
      <c r="G175" s="31">
        <f t="shared" si="3"/>
        <v>0</v>
      </c>
      <c r="H175" s="32" t="s">
        <v>3024</v>
      </c>
      <c r="I175" s="42"/>
      <c r="J175" s="29"/>
      <c r="K175" s="29"/>
    </row>
    <row r="176" spans="1:11">
      <c r="A176" s="44">
        <v>154</v>
      </c>
      <c r="B176" s="38">
        <v>42859</v>
      </c>
      <c r="C176" s="40">
        <v>380367</v>
      </c>
      <c r="D176" s="30" t="s">
        <v>3770</v>
      </c>
      <c r="E176" s="31">
        <v>2800000</v>
      </c>
      <c r="F176" s="31">
        <v>2800000</v>
      </c>
      <c r="G176" s="31">
        <f t="shared" si="3"/>
        <v>0</v>
      </c>
      <c r="H176" s="32" t="s">
        <v>3025</v>
      </c>
      <c r="I176" s="42"/>
      <c r="J176" s="29"/>
      <c r="K176" s="29"/>
    </row>
    <row r="177" spans="1:11">
      <c r="A177" s="44">
        <v>155</v>
      </c>
      <c r="B177" s="38">
        <v>42859</v>
      </c>
      <c r="C177" s="40">
        <v>392144</v>
      </c>
      <c r="D177" s="30" t="s">
        <v>3771</v>
      </c>
      <c r="E177" s="31">
        <v>3800000</v>
      </c>
      <c r="F177" s="31">
        <v>3800000</v>
      </c>
      <c r="G177" s="31">
        <f t="shared" si="3"/>
        <v>0</v>
      </c>
      <c r="H177" s="32" t="s">
        <v>3026</v>
      </c>
      <c r="I177" s="42"/>
      <c r="J177" s="29"/>
      <c r="K177" s="29"/>
    </row>
    <row r="178" spans="1:11">
      <c r="A178" s="44">
        <v>156</v>
      </c>
      <c r="B178" s="38">
        <v>42859</v>
      </c>
      <c r="C178" s="40">
        <v>382126</v>
      </c>
      <c r="D178" s="30" t="s">
        <v>3772</v>
      </c>
      <c r="E178" s="31">
        <v>2000000</v>
      </c>
      <c r="F178" s="31">
        <v>2000000</v>
      </c>
      <c r="G178" s="31">
        <f t="shared" si="3"/>
        <v>0</v>
      </c>
      <c r="H178" s="32" t="s">
        <v>3027</v>
      </c>
      <c r="I178" s="42"/>
      <c r="J178" s="29"/>
      <c r="K178" s="29"/>
    </row>
    <row r="179" spans="1:11" ht="25.5">
      <c r="A179" s="44">
        <v>157</v>
      </c>
      <c r="B179" s="38">
        <v>42859</v>
      </c>
      <c r="C179" s="40">
        <v>391163</v>
      </c>
      <c r="D179" s="30" t="s">
        <v>3773</v>
      </c>
      <c r="E179" s="31">
        <v>4000000</v>
      </c>
      <c r="F179" s="31">
        <v>4000000</v>
      </c>
      <c r="G179" s="31">
        <f t="shared" si="3"/>
        <v>0</v>
      </c>
      <c r="H179" s="32" t="s">
        <v>3028</v>
      </c>
      <c r="I179" s="42"/>
      <c r="J179" s="29"/>
      <c r="K179" s="29"/>
    </row>
    <row r="180" spans="1:11">
      <c r="A180" s="44">
        <v>158</v>
      </c>
      <c r="B180" s="38">
        <v>42859</v>
      </c>
      <c r="C180" s="40">
        <v>400932</v>
      </c>
      <c r="D180" s="30" t="s">
        <v>1390</v>
      </c>
      <c r="E180" s="31">
        <v>3800000</v>
      </c>
      <c r="F180" s="31">
        <v>3800000</v>
      </c>
      <c r="G180" s="31">
        <f t="shared" si="3"/>
        <v>0</v>
      </c>
      <c r="H180" s="32" t="s">
        <v>3029</v>
      </c>
      <c r="I180" s="42"/>
      <c r="J180" s="29"/>
      <c r="K180" s="29"/>
    </row>
    <row r="181" spans="1:11" ht="25.5">
      <c r="A181" s="44">
        <v>159</v>
      </c>
      <c r="B181" s="38">
        <v>42859</v>
      </c>
      <c r="C181" s="40">
        <v>370566</v>
      </c>
      <c r="D181" s="30" t="s">
        <v>3774</v>
      </c>
      <c r="E181" s="31">
        <v>1600000</v>
      </c>
      <c r="F181" s="31">
        <v>1600000</v>
      </c>
      <c r="G181" s="31">
        <f t="shared" si="3"/>
        <v>0</v>
      </c>
      <c r="H181" s="32" t="s">
        <v>3030</v>
      </c>
      <c r="I181" s="42"/>
      <c r="J181" s="29"/>
      <c r="K181" s="29"/>
    </row>
    <row r="182" spans="1:11" ht="25.5">
      <c r="A182" s="44">
        <v>160</v>
      </c>
      <c r="B182" s="38">
        <v>42859</v>
      </c>
      <c r="C182" s="40">
        <v>382106</v>
      </c>
      <c r="D182" s="30" t="s">
        <v>3775</v>
      </c>
      <c r="E182" s="31">
        <v>2600000</v>
      </c>
      <c r="F182" s="31">
        <v>2600000</v>
      </c>
      <c r="G182" s="31">
        <f t="shared" si="3"/>
        <v>0</v>
      </c>
      <c r="H182" s="32" t="s">
        <v>3031</v>
      </c>
      <c r="I182" s="42"/>
      <c r="J182" s="29"/>
      <c r="K182" s="29"/>
    </row>
    <row r="183" spans="1:11">
      <c r="A183" s="44">
        <v>161</v>
      </c>
      <c r="B183" s="38">
        <v>42859</v>
      </c>
      <c r="C183" s="40">
        <v>392433</v>
      </c>
      <c r="D183" s="30" t="s">
        <v>3776</v>
      </c>
      <c r="E183" s="31">
        <v>3000000</v>
      </c>
      <c r="F183" s="31">
        <v>3000000</v>
      </c>
      <c r="G183" s="31">
        <f t="shared" si="3"/>
        <v>0</v>
      </c>
      <c r="H183" s="32" t="s">
        <v>3032</v>
      </c>
      <c r="I183" s="42"/>
      <c r="J183" s="29"/>
      <c r="K183" s="29"/>
    </row>
    <row r="184" spans="1:11">
      <c r="A184" s="44">
        <v>162</v>
      </c>
      <c r="B184" s="38">
        <v>42859</v>
      </c>
      <c r="C184" s="40">
        <v>391152</v>
      </c>
      <c r="D184" s="30" t="s">
        <v>3777</v>
      </c>
      <c r="E184" s="31">
        <v>4400000</v>
      </c>
      <c r="F184" s="31">
        <v>4400000</v>
      </c>
      <c r="G184" s="31">
        <f t="shared" si="3"/>
        <v>0</v>
      </c>
      <c r="H184" s="32" t="s">
        <v>3033</v>
      </c>
      <c r="I184" s="42"/>
      <c r="J184" s="29"/>
      <c r="K184" s="29"/>
    </row>
    <row r="185" spans="1:11" ht="25.5">
      <c r="A185" s="44">
        <v>163</v>
      </c>
      <c r="B185" s="38">
        <v>42859</v>
      </c>
      <c r="C185" s="40">
        <v>392604</v>
      </c>
      <c r="D185" s="30" t="s">
        <v>3778</v>
      </c>
      <c r="E185" s="31">
        <v>3000000</v>
      </c>
      <c r="F185" s="31">
        <v>3000000</v>
      </c>
      <c r="G185" s="31">
        <f t="shared" si="3"/>
        <v>0</v>
      </c>
      <c r="H185" s="32" t="s">
        <v>3034</v>
      </c>
      <c r="I185" s="42"/>
      <c r="J185" s="29"/>
      <c r="K185" s="29"/>
    </row>
    <row r="186" spans="1:11">
      <c r="A186" s="44">
        <v>164</v>
      </c>
      <c r="B186" s="38">
        <v>42859</v>
      </c>
      <c r="C186" s="40">
        <v>392333</v>
      </c>
      <c r="D186" s="30" t="s">
        <v>3779</v>
      </c>
      <c r="E186" s="31">
        <v>3000000</v>
      </c>
      <c r="F186" s="31">
        <v>3000000</v>
      </c>
      <c r="G186" s="31">
        <f t="shared" si="3"/>
        <v>0</v>
      </c>
      <c r="H186" s="32" t="s">
        <v>3035</v>
      </c>
      <c r="I186" s="42"/>
      <c r="J186" s="29"/>
      <c r="K186" s="29"/>
    </row>
    <row r="187" spans="1:11" ht="25.5">
      <c r="A187" s="44">
        <v>165</v>
      </c>
      <c r="B187" s="38">
        <v>42859</v>
      </c>
      <c r="C187" s="40">
        <v>400621</v>
      </c>
      <c r="D187" s="30" t="s">
        <v>3780</v>
      </c>
      <c r="E187" s="31">
        <v>3600000</v>
      </c>
      <c r="F187" s="31">
        <v>3600000</v>
      </c>
      <c r="G187" s="31">
        <f t="shared" si="3"/>
        <v>0</v>
      </c>
      <c r="H187" s="32" t="s">
        <v>3037</v>
      </c>
      <c r="I187" s="42"/>
      <c r="J187" s="29"/>
      <c r="K187" s="29"/>
    </row>
    <row r="188" spans="1:11">
      <c r="A188" s="44">
        <v>166</v>
      </c>
      <c r="B188" s="38">
        <v>42859</v>
      </c>
      <c r="C188" s="40">
        <v>400756</v>
      </c>
      <c r="D188" s="30" t="s">
        <v>2720</v>
      </c>
      <c r="E188" s="31">
        <v>3800000</v>
      </c>
      <c r="F188" s="31">
        <v>3800000</v>
      </c>
      <c r="G188" s="31">
        <f t="shared" si="3"/>
        <v>0</v>
      </c>
      <c r="H188" s="32" t="s">
        <v>3038</v>
      </c>
      <c r="I188" s="42"/>
      <c r="J188" s="29"/>
      <c r="K188" s="29"/>
    </row>
    <row r="189" spans="1:11">
      <c r="A189" s="44">
        <v>167</v>
      </c>
      <c r="B189" s="38">
        <v>42859</v>
      </c>
      <c r="C189" s="40">
        <v>403314</v>
      </c>
      <c r="D189" s="30" t="s">
        <v>3781</v>
      </c>
      <c r="E189" s="31">
        <v>2400000</v>
      </c>
      <c r="F189" s="31">
        <v>2400000</v>
      </c>
      <c r="G189" s="31">
        <f t="shared" si="3"/>
        <v>0</v>
      </c>
      <c r="H189" s="32" t="s">
        <v>3039</v>
      </c>
      <c r="I189" s="42"/>
      <c r="J189" s="29"/>
      <c r="K189" s="29"/>
    </row>
    <row r="190" spans="1:11">
      <c r="A190" s="44">
        <v>168</v>
      </c>
      <c r="B190" s="38">
        <v>42859</v>
      </c>
      <c r="C190" s="40">
        <v>401672</v>
      </c>
      <c r="D190" s="30" t="s">
        <v>3782</v>
      </c>
      <c r="E190" s="31">
        <v>3400000</v>
      </c>
      <c r="F190" s="31">
        <v>3400000</v>
      </c>
      <c r="G190" s="31">
        <f t="shared" si="3"/>
        <v>0</v>
      </c>
      <c r="H190" s="32" t="s">
        <v>3040</v>
      </c>
      <c r="I190" s="42"/>
      <c r="J190" s="29"/>
      <c r="K190" s="29"/>
    </row>
    <row r="191" spans="1:11">
      <c r="A191" s="44">
        <v>169</v>
      </c>
      <c r="B191" s="38">
        <v>42859</v>
      </c>
      <c r="C191" s="40">
        <v>404030</v>
      </c>
      <c r="D191" s="30" t="s">
        <v>3783</v>
      </c>
      <c r="E191" s="31">
        <v>6400000</v>
      </c>
      <c r="F191" s="31">
        <v>6400000</v>
      </c>
      <c r="G191" s="31">
        <f t="shared" si="3"/>
        <v>0</v>
      </c>
      <c r="H191" s="32" t="s">
        <v>3041</v>
      </c>
      <c r="I191" s="42"/>
      <c r="J191" s="29"/>
      <c r="K191" s="29"/>
    </row>
    <row r="192" spans="1:11">
      <c r="A192" s="44">
        <v>170</v>
      </c>
      <c r="B192" s="38">
        <v>42859</v>
      </c>
      <c r="C192" s="40">
        <v>401112</v>
      </c>
      <c r="D192" s="30" t="s">
        <v>3784</v>
      </c>
      <c r="E192" s="31">
        <v>4000000</v>
      </c>
      <c r="F192" s="31">
        <v>4000000</v>
      </c>
      <c r="G192" s="31">
        <f t="shared" si="3"/>
        <v>0</v>
      </c>
      <c r="H192" s="32" t="s">
        <v>3042</v>
      </c>
      <c r="I192" s="42"/>
      <c r="J192" s="29"/>
      <c r="K192" s="29"/>
    </row>
    <row r="193" spans="1:11" ht="25.5">
      <c r="A193" s="44">
        <v>171</v>
      </c>
      <c r="B193" s="38">
        <v>42859</v>
      </c>
      <c r="C193" s="40">
        <v>391024</v>
      </c>
      <c r="D193" s="30" t="s">
        <v>3785</v>
      </c>
      <c r="E193" s="31">
        <v>3800000</v>
      </c>
      <c r="F193" s="31">
        <v>3800000</v>
      </c>
      <c r="G193" s="31">
        <f t="shared" si="3"/>
        <v>0</v>
      </c>
      <c r="H193" s="32" t="s">
        <v>3044</v>
      </c>
      <c r="I193" s="42"/>
      <c r="J193" s="29"/>
      <c r="K193" s="29"/>
    </row>
    <row r="194" spans="1:11" ht="25.5">
      <c r="A194" s="44">
        <v>172</v>
      </c>
      <c r="B194" s="38">
        <v>42859</v>
      </c>
      <c r="C194" s="40">
        <v>402028</v>
      </c>
      <c r="D194" s="30" t="s">
        <v>3786</v>
      </c>
      <c r="E194" s="31">
        <v>4000000</v>
      </c>
      <c r="F194" s="31">
        <v>4000000</v>
      </c>
      <c r="G194" s="31">
        <f t="shared" si="3"/>
        <v>0</v>
      </c>
      <c r="H194" s="32" t="s">
        <v>3045</v>
      </c>
      <c r="I194" s="42"/>
      <c r="J194" s="29"/>
      <c r="K194" s="29"/>
    </row>
    <row r="195" spans="1:11" ht="25.5">
      <c r="A195" s="44">
        <v>173</v>
      </c>
      <c r="B195" s="38">
        <v>42859</v>
      </c>
      <c r="C195" s="40">
        <v>382343</v>
      </c>
      <c r="D195" s="30" t="s">
        <v>3787</v>
      </c>
      <c r="E195" s="31">
        <v>2000000</v>
      </c>
      <c r="F195" s="31">
        <v>2000000</v>
      </c>
      <c r="G195" s="31">
        <f t="shared" si="3"/>
        <v>0</v>
      </c>
      <c r="H195" s="32" t="s">
        <v>3046</v>
      </c>
      <c r="I195" s="42"/>
      <c r="J195" s="29"/>
      <c r="K195" s="29"/>
    </row>
    <row r="196" spans="1:11">
      <c r="A196" s="44">
        <v>174</v>
      </c>
      <c r="B196" s="38">
        <v>42859</v>
      </c>
      <c r="C196" s="40">
        <v>382626</v>
      </c>
      <c r="D196" s="30" t="s">
        <v>3788</v>
      </c>
      <c r="E196" s="31">
        <v>2000000</v>
      </c>
      <c r="F196" s="31">
        <v>2000000</v>
      </c>
      <c r="G196" s="31">
        <f t="shared" si="3"/>
        <v>0</v>
      </c>
      <c r="H196" s="32" t="s">
        <v>3047</v>
      </c>
      <c r="I196" s="42"/>
      <c r="J196" s="29"/>
      <c r="K196" s="29"/>
    </row>
    <row r="197" spans="1:11" ht="25.5">
      <c r="A197" s="44">
        <v>175</v>
      </c>
      <c r="B197" s="38">
        <v>42859</v>
      </c>
      <c r="C197" s="40">
        <v>400419</v>
      </c>
      <c r="D197" s="30" t="s">
        <v>3789</v>
      </c>
      <c r="E197" s="31">
        <v>3800000</v>
      </c>
      <c r="F197" s="31">
        <v>3800000</v>
      </c>
      <c r="G197" s="31">
        <f t="shared" si="3"/>
        <v>0</v>
      </c>
      <c r="H197" s="32" t="s">
        <v>3048</v>
      </c>
      <c r="I197" s="42"/>
      <c r="J197" s="29"/>
      <c r="K197" s="29"/>
    </row>
    <row r="198" spans="1:11" ht="25.5">
      <c r="A198" s="44">
        <v>176</v>
      </c>
      <c r="B198" s="38">
        <v>42859</v>
      </c>
      <c r="C198" s="40">
        <v>390126</v>
      </c>
      <c r="D198" s="30" t="s">
        <v>3790</v>
      </c>
      <c r="E198" s="31">
        <v>3600000</v>
      </c>
      <c r="F198" s="31">
        <v>3600000</v>
      </c>
      <c r="G198" s="31">
        <f t="shared" si="3"/>
        <v>0</v>
      </c>
      <c r="H198" s="32" t="s">
        <v>3049</v>
      </c>
      <c r="I198" s="42"/>
      <c r="J198" s="29"/>
      <c r="K198" s="29"/>
    </row>
    <row r="199" spans="1:11" ht="25.5">
      <c r="A199" s="44">
        <v>177</v>
      </c>
      <c r="B199" s="38">
        <v>42859</v>
      </c>
      <c r="C199" s="40">
        <v>400401</v>
      </c>
      <c r="D199" s="30" t="s">
        <v>3791</v>
      </c>
      <c r="E199" s="31">
        <v>3800000</v>
      </c>
      <c r="F199" s="31">
        <v>3800000</v>
      </c>
      <c r="G199" s="31">
        <f t="shared" si="3"/>
        <v>0</v>
      </c>
      <c r="H199" s="32" t="s">
        <v>3050</v>
      </c>
      <c r="I199" s="42"/>
      <c r="J199" s="29"/>
      <c r="K199" s="29"/>
    </row>
    <row r="200" spans="1:11">
      <c r="A200" s="44">
        <v>178</v>
      </c>
      <c r="B200" s="38">
        <v>42859</v>
      </c>
      <c r="C200" s="40">
        <v>391927</v>
      </c>
      <c r="D200" s="30" t="s">
        <v>3792</v>
      </c>
      <c r="E200" s="31">
        <v>3800000</v>
      </c>
      <c r="F200" s="31">
        <v>3800000</v>
      </c>
      <c r="G200" s="31">
        <f t="shared" si="3"/>
        <v>0</v>
      </c>
      <c r="H200" s="32" t="s">
        <v>3051</v>
      </c>
      <c r="I200" s="42"/>
      <c r="J200" s="29"/>
      <c r="K200" s="29"/>
    </row>
    <row r="201" spans="1:11">
      <c r="A201" s="44">
        <v>179</v>
      </c>
      <c r="B201" s="38">
        <v>42859</v>
      </c>
      <c r="C201" s="40">
        <v>391937</v>
      </c>
      <c r="D201" s="30" t="s">
        <v>3793</v>
      </c>
      <c r="E201" s="31">
        <v>3800000</v>
      </c>
      <c r="F201" s="31">
        <v>3800000</v>
      </c>
      <c r="G201" s="31">
        <f t="shared" si="3"/>
        <v>0</v>
      </c>
      <c r="H201" s="32" t="s">
        <v>3052</v>
      </c>
      <c r="I201" s="42"/>
      <c r="J201" s="29"/>
      <c r="K201" s="29"/>
    </row>
    <row r="202" spans="1:11">
      <c r="A202" s="44">
        <v>180</v>
      </c>
      <c r="B202" s="38">
        <v>42859</v>
      </c>
      <c r="C202" s="40">
        <v>392125</v>
      </c>
      <c r="D202" s="30" t="s">
        <v>1837</v>
      </c>
      <c r="E202" s="31">
        <v>3800000</v>
      </c>
      <c r="F202" s="31">
        <v>3800000</v>
      </c>
      <c r="G202" s="31">
        <f t="shared" si="3"/>
        <v>0</v>
      </c>
      <c r="H202" s="32" t="s">
        <v>3053</v>
      </c>
      <c r="I202" s="42"/>
      <c r="J202" s="29"/>
      <c r="K202" s="29"/>
    </row>
    <row r="203" spans="1:11">
      <c r="A203" s="44">
        <v>181</v>
      </c>
      <c r="B203" s="38">
        <v>42859</v>
      </c>
      <c r="C203" s="40">
        <v>403566</v>
      </c>
      <c r="D203" s="30" t="s">
        <v>3794</v>
      </c>
      <c r="E203" s="31">
        <v>2400000</v>
      </c>
      <c r="F203" s="31">
        <v>2400000</v>
      </c>
      <c r="G203" s="31">
        <f t="shared" si="3"/>
        <v>0</v>
      </c>
      <c r="H203" s="32" t="s">
        <v>3054</v>
      </c>
      <c r="I203" s="42"/>
      <c r="J203" s="29"/>
      <c r="K203" s="29"/>
    </row>
    <row r="204" spans="1:11">
      <c r="A204" s="44">
        <v>182</v>
      </c>
      <c r="B204" s="38">
        <v>42859</v>
      </c>
      <c r="C204" s="40">
        <v>402715</v>
      </c>
      <c r="D204" s="30" t="s">
        <v>3795</v>
      </c>
      <c r="E204" s="31">
        <v>3800000</v>
      </c>
      <c r="F204" s="31">
        <v>3800000</v>
      </c>
      <c r="G204" s="31">
        <f t="shared" si="3"/>
        <v>0</v>
      </c>
      <c r="H204" s="32" t="s">
        <v>3055</v>
      </c>
      <c r="I204" s="42"/>
      <c r="J204" s="29"/>
      <c r="K204" s="29"/>
    </row>
    <row r="205" spans="1:11">
      <c r="A205" s="44">
        <v>183</v>
      </c>
      <c r="B205" s="38">
        <v>42859</v>
      </c>
      <c r="C205" s="40">
        <v>382706</v>
      </c>
      <c r="D205" s="30" t="s">
        <v>3796</v>
      </c>
      <c r="E205" s="31">
        <v>2400000</v>
      </c>
      <c r="F205" s="31">
        <v>2400000</v>
      </c>
      <c r="G205" s="31">
        <f t="shared" si="3"/>
        <v>0</v>
      </c>
      <c r="H205" s="32" t="s">
        <v>3056</v>
      </c>
      <c r="I205" s="42"/>
      <c r="J205" s="29"/>
      <c r="K205" s="29"/>
    </row>
    <row r="206" spans="1:11">
      <c r="A206" s="44">
        <v>184</v>
      </c>
      <c r="B206" s="38">
        <v>42859</v>
      </c>
      <c r="C206" s="40">
        <v>403271</v>
      </c>
      <c r="D206" s="30" t="s">
        <v>3797</v>
      </c>
      <c r="E206" s="31">
        <v>2400000</v>
      </c>
      <c r="F206" s="31">
        <v>2400000</v>
      </c>
      <c r="G206" s="31">
        <f t="shared" si="3"/>
        <v>0</v>
      </c>
      <c r="H206" s="32" t="s">
        <v>3057</v>
      </c>
      <c r="I206" s="42"/>
      <c r="J206" s="29"/>
      <c r="K206" s="29"/>
    </row>
    <row r="207" spans="1:11">
      <c r="A207" s="44">
        <v>185</v>
      </c>
      <c r="B207" s="38">
        <v>42859</v>
      </c>
      <c r="C207" s="40">
        <v>403268</v>
      </c>
      <c r="D207" s="30" t="s">
        <v>3798</v>
      </c>
      <c r="E207" s="31">
        <v>720000</v>
      </c>
      <c r="F207" s="31">
        <v>720000</v>
      </c>
      <c r="G207" s="31">
        <f t="shared" si="3"/>
        <v>0</v>
      </c>
      <c r="H207" s="32" t="s">
        <v>3058</v>
      </c>
      <c r="I207" s="42"/>
      <c r="J207" s="29"/>
      <c r="K207" s="29"/>
    </row>
    <row r="208" spans="1:11">
      <c r="A208" s="44">
        <v>186</v>
      </c>
      <c r="B208" s="38">
        <v>42859</v>
      </c>
      <c r="C208" s="40">
        <v>402116</v>
      </c>
      <c r="D208" s="30" t="s">
        <v>3799</v>
      </c>
      <c r="E208" s="31">
        <v>3000000</v>
      </c>
      <c r="F208" s="31">
        <v>3000000</v>
      </c>
      <c r="G208" s="31">
        <f t="shared" si="3"/>
        <v>0</v>
      </c>
      <c r="H208" s="32" t="s">
        <v>3059</v>
      </c>
      <c r="I208" s="42"/>
      <c r="J208" s="29"/>
      <c r="K208" s="29"/>
    </row>
    <row r="209" spans="1:11">
      <c r="A209" s="44">
        <v>187</v>
      </c>
      <c r="B209" s="38">
        <v>42859</v>
      </c>
      <c r="C209" s="40">
        <v>390119</v>
      </c>
      <c r="D209" s="30" t="s">
        <v>3800</v>
      </c>
      <c r="E209" s="31">
        <v>3800000</v>
      </c>
      <c r="F209" s="31">
        <v>3800000</v>
      </c>
      <c r="G209" s="31">
        <f t="shared" si="3"/>
        <v>0</v>
      </c>
      <c r="H209" s="32" t="s">
        <v>3060</v>
      </c>
      <c r="I209" s="42"/>
      <c r="J209" s="29"/>
      <c r="K209" s="29"/>
    </row>
    <row r="210" spans="1:11">
      <c r="A210" s="44">
        <v>188</v>
      </c>
      <c r="B210" s="38">
        <v>42859</v>
      </c>
      <c r="C210" s="40">
        <v>391309</v>
      </c>
      <c r="D210" s="30" t="s">
        <v>3801</v>
      </c>
      <c r="E210" s="31">
        <v>1140000</v>
      </c>
      <c r="F210" s="31">
        <v>1140000</v>
      </c>
      <c r="G210" s="31">
        <f t="shared" si="3"/>
        <v>0</v>
      </c>
      <c r="H210" s="32" t="s">
        <v>3061</v>
      </c>
      <c r="I210" s="42"/>
      <c r="J210" s="29"/>
      <c r="K210" s="29"/>
    </row>
    <row r="211" spans="1:11">
      <c r="A211" s="44">
        <v>189</v>
      </c>
      <c r="B211" s="38">
        <v>42859</v>
      </c>
      <c r="C211" s="40">
        <v>391301</v>
      </c>
      <c r="D211" s="30" t="s">
        <v>3802</v>
      </c>
      <c r="E211" s="31">
        <v>1140000</v>
      </c>
      <c r="F211" s="31">
        <v>1140000</v>
      </c>
      <c r="G211" s="31">
        <f t="shared" si="3"/>
        <v>0</v>
      </c>
      <c r="H211" s="32" t="s">
        <v>3062</v>
      </c>
      <c r="I211" s="42"/>
      <c r="J211" s="29"/>
      <c r="K211" s="29"/>
    </row>
    <row r="212" spans="1:11">
      <c r="A212" s="44">
        <v>190</v>
      </c>
      <c r="B212" s="38">
        <v>42859</v>
      </c>
      <c r="C212" s="40">
        <v>393142</v>
      </c>
      <c r="D212" s="30" t="s">
        <v>3803</v>
      </c>
      <c r="E212" s="31">
        <v>3000000</v>
      </c>
      <c r="F212" s="31">
        <v>3000000</v>
      </c>
      <c r="G212" s="31">
        <f t="shared" si="3"/>
        <v>0</v>
      </c>
      <c r="H212" s="32" t="s">
        <v>3063</v>
      </c>
      <c r="I212" s="42"/>
      <c r="J212" s="29"/>
      <c r="K212" s="29"/>
    </row>
    <row r="213" spans="1:11">
      <c r="A213" s="44">
        <v>191</v>
      </c>
      <c r="B213" s="38">
        <v>42859</v>
      </c>
      <c r="C213" s="40">
        <v>402112</v>
      </c>
      <c r="D213" s="30" t="s">
        <v>3804</v>
      </c>
      <c r="E213" s="31">
        <v>4000000</v>
      </c>
      <c r="F213" s="31">
        <v>4000000</v>
      </c>
      <c r="G213" s="31">
        <f t="shared" si="3"/>
        <v>0</v>
      </c>
      <c r="H213" s="32" t="s">
        <v>3064</v>
      </c>
      <c r="I213" s="42"/>
      <c r="J213" s="29"/>
      <c r="K213" s="29"/>
    </row>
    <row r="214" spans="1:11" ht="25.5">
      <c r="A214" s="44">
        <v>192</v>
      </c>
      <c r="B214" s="38">
        <v>42859</v>
      </c>
      <c r="C214" s="40">
        <v>391455</v>
      </c>
      <c r="D214" s="30" t="s">
        <v>3805</v>
      </c>
      <c r="E214" s="31">
        <v>4000000</v>
      </c>
      <c r="F214" s="31">
        <v>4000000</v>
      </c>
      <c r="G214" s="31">
        <f t="shared" si="3"/>
        <v>0</v>
      </c>
      <c r="H214" s="32" t="s">
        <v>3065</v>
      </c>
      <c r="I214" s="42"/>
      <c r="J214" s="29"/>
      <c r="K214" s="29"/>
    </row>
    <row r="215" spans="1:11" ht="25.5">
      <c r="A215" s="44">
        <v>193</v>
      </c>
      <c r="B215" s="38">
        <v>42859</v>
      </c>
      <c r="C215" s="40">
        <v>402317</v>
      </c>
      <c r="D215" s="30" t="s">
        <v>1397</v>
      </c>
      <c r="E215" s="31">
        <v>4000000</v>
      </c>
      <c r="F215" s="31">
        <v>4000000</v>
      </c>
      <c r="G215" s="31">
        <f t="shared" si="3"/>
        <v>0</v>
      </c>
      <c r="H215" s="32" t="s">
        <v>3067</v>
      </c>
      <c r="I215" s="42"/>
      <c r="J215" s="29"/>
      <c r="K215" s="29"/>
    </row>
    <row r="216" spans="1:11">
      <c r="A216" s="44">
        <v>194</v>
      </c>
      <c r="B216" s="38">
        <v>42859</v>
      </c>
      <c r="C216" s="40">
        <v>403317</v>
      </c>
      <c r="D216" s="30" t="s">
        <v>3806</v>
      </c>
      <c r="E216" s="31">
        <v>2400000</v>
      </c>
      <c r="F216" s="31">
        <v>2400000</v>
      </c>
      <c r="G216" s="31">
        <f t="shared" si="3"/>
        <v>0</v>
      </c>
      <c r="H216" s="32" t="s">
        <v>3068</v>
      </c>
      <c r="I216" s="42"/>
      <c r="J216" s="29"/>
      <c r="K216" s="29"/>
    </row>
    <row r="217" spans="1:11">
      <c r="A217" s="44">
        <v>195</v>
      </c>
      <c r="B217" s="38">
        <v>42859</v>
      </c>
      <c r="C217" s="40">
        <v>401008</v>
      </c>
      <c r="D217" s="30" t="s">
        <v>3807</v>
      </c>
      <c r="E217" s="31">
        <v>3800000</v>
      </c>
      <c r="F217" s="31">
        <v>3800000</v>
      </c>
      <c r="G217" s="31">
        <f t="shared" si="3"/>
        <v>0</v>
      </c>
      <c r="H217" s="32" t="s">
        <v>3069</v>
      </c>
      <c r="I217" s="42"/>
      <c r="J217" s="29"/>
      <c r="K217" s="29"/>
    </row>
    <row r="218" spans="1:11" ht="25.5">
      <c r="A218" s="44">
        <v>196</v>
      </c>
      <c r="B218" s="38">
        <v>42859</v>
      </c>
      <c r="C218" s="40">
        <v>390151</v>
      </c>
      <c r="D218" s="30" t="s">
        <v>3808</v>
      </c>
      <c r="E218" s="31">
        <v>4000000</v>
      </c>
      <c r="F218" s="31">
        <v>4000000</v>
      </c>
      <c r="G218" s="31">
        <f t="shared" si="3"/>
        <v>0</v>
      </c>
      <c r="H218" s="32" t="s">
        <v>3070</v>
      </c>
      <c r="I218" s="42"/>
      <c r="J218" s="29"/>
      <c r="K218" s="29"/>
    </row>
    <row r="219" spans="1:11" ht="25.5">
      <c r="A219" s="44">
        <v>197</v>
      </c>
      <c r="B219" s="38">
        <v>42859</v>
      </c>
      <c r="C219" s="40">
        <v>402163</v>
      </c>
      <c r="D219" s="30" t="s">
        <v>3809</v>
      </c>
      <c r="E219" s="31">
        <v>4000000</v>
      </c>
      <c r="F219" s="31">
        <v>4000000</v>
      </c>
      <c r="G219" s="31">
        <f t="shared" si="3"/>
        <v>0</v>
      </c>
      <c r="H219" s="32" t="s">
        <v>3071</v>
      </c>
      <c r="I219" s="42"/>
      <c r="J219" s="29"/>
      <c r="K219" s="29"/>
    </row>
    <row r="220" spans="1:11">
      <c r="A220" s="44">
        <v>198</v>
      </c>
      <c r="B220" s="38">
        <v>42859</v>
      </c>
      <c r="C220" s="40">
        <v>403434</v>
      </c>
      <c r="D220" s="30" t="s">
        <v>3810</v>
      </c>
      <c r="E220" s="31">
        <v>2400000</v>
      </c>
      <c r="F220" s="31">
        <v>2400000</v>
      </c>
      <c r="G220" s="31">
        <f t="shared" si="3"/>
        <v>0</v>
      </c>
      <c r="H220" s="32" t="s">
        <v>3072</v>
      </c>
      <c r="I220" s="42"/>
      <c r="J220" s="29"/>
      <c r="K220" s="29"/>
    </row>
    <row r="221" spans="1:11">
      <c r="A221" s="44">
        <v>199</v>
      </c>
      <c r="B221" s="38">
        <v>42859</v>
      </c>
      <c r="C221" s="40">
        <v>403321</v>
      </c>
      <c r="D221" s="30" t="s">
        <v>3811</v>
      </c>
      <c r="E221" s="31">
        <v>2400000</v>
      </c>
      <c r="F221" s="31">
        <v>2400000</v>
      </c>
      <c r="G221" s="31">
        <f t="shared" si="3"/>
        <v>0</v>
      </c>
      <c r="H221" s="32" t="s">
        <v>3073</v>
      </c>
      <c r="I221" s="42"/>
      <c r="J221" s="29"/>
      <c r="K221" s="29"/>
    </row>
    <row r="222" spans="1:11" ht="25.5">
      <c r="A222" s="44">
        <v>200</v>
      </c>
      <c r="B222" s="38">
        <v>42859</v>
      </c>
      <c r="C222" s="40">
        <v>401944</v>
      </c>
      <c r="D222" s="30" t="s">
        <v>3812</v>
      </c>
      <c r="E222" s="31">
        <v>4000000</v>
      </c>
      <c r="F222" s="31">
        <v>4000000</v>
      </c>
      <c r="G222" s="31">
        <f t="shared" si="3"/>
        <v>0</v>
      </c>
      <c r="H222" s="32" t="s">
        <v>3074</v>
      </c>
      <c r="I222" s="42"/>
      <c r="J222" s="29"/>
      <c r="K222" s="29"/>
    </row>
    <row r="223" spans="1:11">
      <c r="A223" s="44">
        <v>201</v>
      </c>
      <c r="B223" s="38">
        <v>42859</v>
      </c>
      <c r="C223" s="40">
        <v>391457</v>
      </c>
      <c r="D223" s="30" t="s">
        <v>3813</v>
      </c>
      <c r="E223" s="31">
        <v>3600000</v>
      </c>
      <c r="F223" s="31">
        <v>3600000</v>
      </c>
      <c r="G223" s="31">
        <f t="shared" si="3"/>
        <v>0</v>
      </c>
      <c r="H223" s="32" t="s">
        <v>3075</v>
      </c>
      <c r="I223" s="42"/>
      <c r="J223" s="29"/>
      <c r="K223" s="29"/>
    </row>
    <row r="224" spans="1:11" ht="25.5">
      <c r="A224" s="44">
        <v>202</v>
      </c>
      <c r="B224" s="38">
        <v>42859</v>
      </c>
      <c r="C224" s="40">
        <v>391456</v>
      </c>
      <c r="D224" s="30" t="s">
        <v>3814</v>
      </c>
      <c r="E224" s="31">
        <v>4000000</v>
      </c>
      <c r="F224" s="31">
        <v>4000000</v>
      </c>
      <c r="G224" s="31">
        <f t="shared" si="3"/>
        <v>0</v>
      </c>
      <c r="H224" s="32" t="s">
        <v>3076</v>
      </c>
      <c r="I224" s="42"/>
      <c r="J224" s="29"/>
      <c r="K224" s="29"/>
    </row>
    <row r="225" spans="1:11">
      <c r="A225" s="44">
        <v>203</v>
      </c>
      <c r="B225" s="38">
        <v>42859</v>
      </c>
      <c r="C225" s="40">
        <v>390917</v>
      </c>
      <c r="D225" s="30" t="s">
        <v>3815</v>
      </c>
      <c r="E225" s="31">
        <v>3800000</v>
      </c>
      <c r="F225" s="31">
        <v>3800000</v>
      </c>
      <c r="G225" s="31">
        <f t="shared" ref="G225:G288" si="4">F225-E225</f>
        <v>0</v>
      </c>
      <c r="H225" s="32" t="s">
        <v>3077</v>
      </c>
      <c r="I225" s="42"/>
      <c r="J225" s="29"/>
      <c r="K225" s="29"/>
    </row>
    <row r="226" spans="1:11" ht="25.5">
      <c r="A226" s="44">
        <v>204</v>
      </c>
      <c r="B226" s="38">
        <v>42859</v>
      </c>
      <c r="C226" s="40">
        <v>390328</v>
      </c>
      <c r="D226" s="30" t="s">
        <v>3816</v>
      </c>
      <c r="E226" s="31">
        <v>3800000</v>
      </c>
      <c r="F226" s="31">
        <v>3800000</v>
      </c>
      <c r="G226" s="31">
        <f t="shared" si="4"/>
        <v>0</v>
      </c>
      <c r="H226" s="32" t="s">
        <v>3078</v>
      </c>
      <c r="I226" s="42"/>
      <c r="J226" s="29"/>
      <c r="K226" s="29"/>
    </row>
    <row r="227" spans="1:11">
      <c r="A227" s="44">
        <v>205</v>
      </c>
      <c r="B227" s="38">
        <v>42859</v>
      </c>
      <c r="C227" s="40">
        <v>401605</v>
      </c>
      <c r="D227" s="30" t="s">
        <v>3817</v>
      </c>
      <c r="E227" s="31">
        <v>4000000</v>
      </c>
      <c r="F227" s="31">
        <v>4000000</v>
      </c>
      <c r="G227" s="31">
        <f t="shared" si="4"/>
        <v>0</v>
      </c>
      <c r="H227" s="32" t="s">
        <v>3079</v>
      </c>
      <c r="I227" s="42"/>
      <c r="J227" s="29"/>
      <c r="K227" s="29"/>
    </row>
    <row r="228" spans="1:11">
      <c r="A228" s="44">
        <v>206</v>
      </c>
      <c r="B228" s="38">
        <v>42859</v>
      </c>
      <c r="C228" s="40">
        <v>392066</v>
      </c>
      <c r="D228" s="30" t="s">
        <v>3818</v>
      </c>
      <c r="E228" s="31">
        <v>4200000</v>
      </c>
      <c r="F228" s="31">
        <v>4200000</v>
      </c>
      <c r="G228" s="31">
        <f t="shared" si="4"/>
        <v>0</v>
      </c>
      <c r="H228" s="32" t="s">
        <v>3080</v>
      </c>
      <c r="I228" s="42"/>
      <c r="J228" s="29"/>
      <c r="K228" s="29"/>
    </row>
    <row r="229" spans="1:11">
      <c r="A229" s="44">
        <v>207</v>
      </c>
      <c r="B229" s="38">
        <v>42859</v>
      </c>
      <c r="C229" s="40">
        <v>403365</v>
      </c>
      <c r="D229" s="30" t="s">
        <v>3819</v>
      </c>
      <c r="E229" s="31">
        <v>2400000</v>
      </c>
      <c r="F229" s="31">
        <v>2400000</v>
      </c>
      <c r="G229" s="31">
        <f t="shared" si="4"/>
        <v>0</v>
      </c>
      <c r="H229" s="32" t="s">
        <v>3081</v>
      </c>
      <c r="I229" s="42"/>
      <c r="J229" s="29"/>
      <c r="K229" s="29"/>
    </row>
    <row r="230" spans="1:11">
      <c r="A230" s="44">
        <v>208</v>
      </c>
      <c r="B230" s="38">
        <v>42859</v>
      </c>
      <c r="C230" s="40">
        <v>392358</v>
      </c>
      <c r="D230" s="30" t="s">
        <v>3820</v>
      </c>
      <c r="E230" s="31">
        <v>3000000</v>
      </c>
      <c r="F230" s="31">
        <v>3000000</v>
      </c>
      <c r="G230" s="31">
        <f t="shared" si="4"/>
        <v>0</v>
      </c>
      <c r="H230" s="32" t="s">
        <v>3082</v>
      </c>
      <c r="I230" s="42"/>
      <c r="J230" s="29"/>
      <c r="K230" s="29"/>
    </row>
    <row r="231" spans="1:11" ht="25.5">
      <c r="A231" s="44">
        <v>209</v>
      </c>
      <c r="B231" s="38">
        <v>42859</v>
      </c>
      <c r="C231" s="40">
        <v>402161</v>
      </c>
      <c r="D231" s="30" t="s">
        <v>3821</v>
      </c>
      <c r="E231" s="31">
        <v>3800000</v>
      </c>
      <c r="F231" s="31">
        <v>3800000</v>
      </c>
      <c r="G231" s="31">
        <f t="shared" si="4"/>
        <v>0</v>
      </c>
      <c r="H231" s="32" t="s">
        <v>3083</v>
      </c>
      <c r="I231" s="42"/>
      <c r="J231" s="29"/>
      <c r="K231" s="29"/>
    </row>
    <row r="232" spans="1:11">
      <c r="A232" s="44">
        <v>210</v>
      </c>
      <c r="B232" s="38">
        <v>42859</v>
      </c>
      <c r="C232" s="40">
        <v>400947</v>
      </c>
      <c r="D232" s="30" t="s">
        <v>3822</v>
      </c>
      <c r="E232" s="31">
        <v>1140000</v>
      </c>
      <c r="F232" s="31">
        <v>1140000</v>
      </c>
      <c r="G232" s="31">
        <f t="shared" si="4"/>
        <v>0</v>
      </c>
      <c r="H232" s="32" t="s">
        <v>3084</v>
      </c>
      <c r="I232" s="42"/>
      <c r="J232" s="29"/>
      <c r="K232" s="29"/>
    </row>
    <row r="233" spans="1:11">
      <c r="A233" s="44">
        <v>211</v>
      </c>
      <c r="B233" s="38">
        <v>42859</v>
      </c>
      <c r="C233" s="40">
        <v>402710</v>
      </c>
      <c r="D233" s="30" t="s">
        <v>3823</v>
      </c>
      <c r="E233" s="31">
        <v>3000000</v>
      </c>
      <c r="F233" s="31">
        <v>3000000</v>
      </c>
      <c r="G233" s="31">
        <f t="shared" si="4"/>
        <v>0</v>
      </c>
      <c r="H233" s="32" t="s">
        <v>3085</v>
      </c>
      <c r="I233" s="42"/>
      <c r="J233" s="29"/>
      <c r="K233" s="29"/>
    </row>
    <row r="234" spans="1:11">
      <c r="A234" s="44">
        <v>212</v>
      </c>
      <c r="B234" s="38">
        <v>42859</v>
      </c>
      <c r="C234" s="40">
        <v>400916</v>
      </c>
      <c r="D234" s="30" t="s">
        <v>3824</v>
      </c>
      <c r="E234" s="31">
        <v>4000000</v>
      </c>
      <c r="F234" s="31">
        <v>4000000</v>
      </c>
      <c r="G234" s="31">
        <f t="shared" si="4"/>
        <v>0</v>
      </c>
      <c r="H234" s="32" t="s">
        <v>3086</v>
      </c>
      <c r="I234" s="42"/>
      <c r="J234" s="29"/>
      <c r="K234" s="29"/>
    </row>
    <row r="235" spans="1:11">
      <c r="A235" s="44">
        <v>213</v>
      </c>
      <c r="B235" s="38">
        <v>42859</v>
      </c>
      <c r="C235" s="40">
        <v>391861</v>
      </c>
      <c r="D235" s="30" t="s">
        <v>3825</v>
      </c>
      <c r="E235" s="31">
        <v>4000000</v>
      </c>
      <c r="F235" s="31">
        <v>4000000</v>
      </c>
      <c r="G235" s="31">
        <f t="shared" si="4"/>
        <v>0</v>
      </c>
      <c r="H235" s="32" t="s">
        <v>3087</v>
      </c>
      <c r="I235" s="42"/>
      <c r="J235" s="29"/>
      <c r="K235" s="29"/>
    </row>
    <row r="236" spans="1:11">
      <c r="A236" s="44">
        <v>214</v>
      </c>
      <c r="B236" s="38">
        <v>42859</v>
      </c>
      <c r="C236" s="40">
        <v>402971</v>
      </c>
      <c r="D236" s="30" t="s">
        <v>3826</v>
      </c>
      <c r="E236" s="31">
        <v>15300000</v>
      </c>
      <c r="F236" s="31">
        <v>15300000</v>
      </c>
      <c r="G236" s="31">
        <f t="shared" si="4"/>
        <v>0</v>
      </c>
      <c r="H236" s="32" t="s">
        <v>3088</v>
      </c>
      <c r="I236" s="42"/>
      <c r="J236" s="29"/>
      <c r="K236" s="29"/>
    </row>
    <row r="237" spans="1:11">
      <c r="A237" s="44">
        <v>215</v>
      </c>
      <c r="B237" s="38">
        <v>42859</v>
      </c>
      <c r="C237" s="40">
        <v>392003</v>
      </c>
      <c r="D237" s="30" t="s">
        <v>3827</v>
      </c>
      <c r="E237" s="31">
        <v>1200000</v>
      </c>
      <c r="F237" s="31">
        <v>1200000</v>
      </c>
      <c r="G237" s="31">
        <f t="shared" si="4"/>
        <v>0</v>
      </c>
      <c r="H237" s="32" t="s">
        <v>3089</v>
      </c>
      <c r="I237" s="42"/>
      <c r="J237" s="29"/>
      <c r="K237" s="29"/>
    </row>
    <row r="238" spans="1:11">
      <c r="A238" s="44">
        <v>216</v>
      </c>
      <c r="B238" s="38">
        <v>42859</v>
      </c>
      <c r="C238" s="40">
        <v>392029</v>
      </c>
      <c r="D238" s="30" t="s">
        <v>3828</v>
      </c>
      <c r="E238" s="31">
        <v>3800000</v>
      </c>
      <c r="F238" s="31">
        <v>3800000</v>
      </c>
      <c r="G238" s="31">
        <f t="shared" si="4"/>
        <v>0</v>
      </c>
      <c r="H238" s="32" t="s">
        <v>3090</v>
      </c>
      <c r="I238" s="42"/>
      <c r="J238" s="29"/>
      <c r="K238" s="29"/>
    </row>
    <row r="239" spans="1:11" ht="25.5">
      <c r="A239" s="44">
        <v>217</v>
      </c>
      <c r="B239" s="38">
        <v>42859</v>
      </c>
      <c r="C239" s="40">
        <v>400136</v>
      </c>
      <c r="D239" s="30" t="s">
        <v>3829</v>
      </c>
      <c r="E239" s="31">
        <v>3800000</v>
      </c>
      <c r="F239" s="31">
        <v>3800000</v>
      </c>
      <c r="G239" s="31">
        <f t="shared" si="4"/>
        <v>0</v>
      </c>
      <c r="H239" s="32" t="s">
        <v>3091</v>
      </c>
      <c r="I239" s="42"/>
      <c r="J239" s="29"/>
      <c r="K239" s="29"/>
    </row>
    <row r="240" spans="1:11">
      <c r="A240" s="44">
        <v>218</v>
      </c>
      <c r="B240" s="38">
        <v>42859</v>
      </c>
      <c r="C240" s="40">
        <v>402706</v>
      </c>
      <c r="D240" s="30" t="s">
        <v>3830</v>
      </c>
      <c r="E240" s="31">
        <v>3000000</v>
      </c>
      <c r="F240" s="31">
        <v>3000000</v>
      </c>
      <c r="G240" s="31">
        <f t="shared" si="4"/>
        <v>0</v>
      </c>
      <c r="H240" s="32" t="s">
        <v>3092</v>
      </c>
      <c r="I240" s="42"/>
      <c r="J240" s="29"/>
      <c r="K240" s="29"/>
    </row>
    <row r="241" spans="1:11">
      <c r="A241" s="44">
        <v>219</v>
      </c>
      <c r="B241" s="38">
        <v>42859</v>
      </c>
      <c r="C241" s="40">
        <v>390971</v>
      </c>
      <c r="D241" s="30" t="s">
        <v>3831</v>
      </c>
      <c r="E241" s="31">
        <v>5000000</v>
      </c>
      <c r="F241" s="31">
        <v>5000000</v>
      </c>
      <c r="G241" s="31">
        <f t="shared" si="4"/>
        <v>0</v>
      </c>
      <c r="H241" s="32" t="s">
        <v>3093</v>
      </c>
      <c r="I241" s="42"/>
      <c r="J241" s="29"/>
      <c r="K241" s="29"/>
    </row>
    <row r="242" spans="1:11">
      <c r="A242" s="44">
        <v>220</v>
      </c>
      <c r="B242" s="38">
        <v>42859</v>
      </c>
      <c r="C242" s="40">
        <v>391025</v>
      </c>
      <c r="D242" s="30" t="s">
        <v>3832</v>
      </c>
      <c r="E242" s="31">
        <v>3800000</v>
      </c>
      <c r="F242" s="31">
        <v>3800000</v>
      </c>
      <c r="G242" s="31">
        <f t="shared" si="4"/>
        <v>0</v>
      </c>
      <c r="H242" s="32" t="s">
        <v>3094</v>
      </c>
      <c r="I242" s="42"/>
      <c r="J242" s="29"/>
      <c r="K242" s="29"/>
    </row>
    <row r="243" spans="1:11">
      <c r="A243" s="44">
        <v>221</v>
      </c>
      <c r="B243" s="38">
        <v>42859</v>
      </c>
      <c r="C243" s="40">
        <v>392020</v>
      </c>
      <c r="D243" s="30" t="s">
        <v>3833</v>
      </c>
      <c r="E243" s="31">
        <v>4000000</v>
      </c>
      <c r="F243" s="31">
        <v>4000000</v>
      </c>
      <c r="G243" s="31">
        <f t="shared" si="4"/>
        <v>0</v>
      </c>
      <c r="H243" s="32" t="s">
        <v>3095</v>
      </c>
      <c r="I243" s="42"/>
      <c r="J243" s="29"/>
      <c r="K243" s="29"/>
    </row>
    <row r="244" spans="1:11">
      <c r="A244" s="44">
        <v>222</v>
      </c>
      <c r="B244" s="38">
        <v>42859</v>
      </c>
      <c r="C244" s="40">
        <v>401540</v>
      </c>
      <c r="D244" s="30" t="s">
        <v>3834</v>
      </c>
      <c r="E244" s="31">
        <v>1800000</v>
      </c>
      <c r="F244" s="31">
        <v>1800000</v>
      </c>
      <c r="G244" s="31">
        <f t="shared" si="4"/>
        <v>0</v>
      </c>
      <c r="H244" s="32" t="s">
        <v>3096</v>
      </c>
      <c r="I244" s="42"/>
      <c r="J244" s="29"/>
      <c r="K244" s="29"/>
    </row>
    <row r="245" spans="1:11">
      <c r="A245" s="44">
        <v>223</v>
      </c>
      <c r="B245" s="38">
        <v>42859</v>
      </c>
      <c r="C245" s="40">
        <v>401541</v>
      </c>
      <c r="D245" s="30" t="s">
        <v>3835</v>
      </c>
      <c r="E245" s="31">
        <v>3600000</v>
      </c>
      <c r="F245" s="31">
        <v>3600000</v>
      </c>
      <c r="G245" s="31">
        <f t="shared" si="4"/>
        <v>0</v>
      </c>
      <c r="H245" s="32" t="s">
        <v>3097</v>
      </c>
      <c r="I245" s="42"/>
      <c r="J245" s="29"/>
      <c r="K245" s="29"/>
    </row>
    <row r="246" spans="1:11">
      <c r="A246" s="44">
        <v>224</v>
      </c>
      <c r="B246" s="38">
        <v>42859</v>
      </c>
      <c r="C246" s="40">
        <v>402344</v>
      </c>
      <c r="D246" s="30" t="s">
        <v>3836</v>
      </c>
      <c r="E246" s="31">
        <v>3800000</v>
      </c>
      <c r="F246" s="31">
        <v>3800000</v>
      </c>
      <c r="G246" s="31">
        <f t="shared" si="4"/>
        <v>0</v>
      </c>
      <c r="H246" s="32" t="s">
        <v>3098</v>
      </c>
      <c r="I246" s="42"/>
      <c r="J246" s="29"/>
      <c r="K246" s="29"/>
    </row>
    <row r="247" spans="1:11">
      <c r="A247" s="44">
        <v>225</v>
      </c>
      <c r="B247" s="38">
        <v>42859</v>
      </c>
      <c r="C247" s="40">
        <v>380729</v>
      </c>
      <c r="D247" s="30" t="s">
        <v>3837</v>
      </c>
      <c r="E247" s="31">
        <v>600000</v>
      </c>
      <c r="F247" s="31">
        <v>600000</v>
      </c>
      <c r="G247" s="31">
        <f t="shared" si="4"/>
        <v>0</v>
      </c>
      <c r="H247" s="32" t="s">
        <v>3099</v>
      </c>
      <c r="I247" s="42"/>
      <c r="J247" s="29"/>
      <c r="K247" s="29"/>
    </row>
    <row r="248" spans="1:11">
      <c r="A248" s="44">
        <v>226</v>
      </c>
      <c r="B248" s="38">
        <v>42859</v>
      </c>
      <c r="C248" s="40">
        <v>391434</v>
      </c>
      <c r="D248" s="30" t="s">
        <v>3838</v>
      </c>
      <c r="E248" s="31">
        <v>1140000</v>
      </c>
      <c r="F248" s="31">
        <v>1140000</v>
      </c>
      <c r="G248" s="31">
        <f t="shared" si="4"/>
        <v>0</v>
      </c>
      <c r="H248" s="32" t="s">
        <v>3100</v>
      </c>
      <c r="I248" s="42"/>
      <c r="J248" s="29"/>
      <c r="K248" s="29"/>
    </row>
    <row r="249" spans="1:11">
      <c r="A249" s="44">
        <v>227</v>
      </c>
      <c r="B249" s="38">
        <v>42859</v>
      </c>
      <c r="C249" s="40">
        <v>392471</v>
      </c>
      <c r="D249" s="30" t="s">
        <v>3839</v>
      </c>
      <c r="E249" s="31">
        <v>3000000</v>
      </c>
      <c r="F249" s="31">
        <v>3000000</v>
      </c>
      <c r="G249" s="31">
        <f t="shared" si="4"/>
        <v>0</v>
      </c>
      <c r="H249" s="32" t="s">
        <v>3101</v>
      </c>
      <c r="I249" s="42"/>
      <c r="J249" s="29"/>
      <c r="K249" s="29"/>
    </row>
    <row r="250" spans="1:11">
      <c r="A250" s="44">
        <v>228</v>
      </c>
      <c r="B250" s="38">
        <v>42859</v>
      </c>
      <c r="C250" s="40">
        <v>391711</v>
      </c>
      <c r="D250" s="30" t="s">
        <v>3840</v>
      </c>
      <c r="E250" s="31">
        <v>4000000</v>
      </c>
      <c r="F250" s="31">
        <v>4000000</v>
      </c>
      <c r="G250" s="31">
        <f t="shared" si="4"/>
        <v>0</v>
      </c>
      <c r="H250" s="32" t="s">
        <v>3102</v>
      </c>
      <c r="I250" s="42"/>
      <c r="J250" s="29"/>
      <c r="K250" s="29"/>
    </row>
    <row r="251" spans="1:11">
      <c r="A251" s="44">
        <v>229</v>
      </c>
      <c r="B251" s="38">
        <v>42859</v>
      </c>
      <c r="C251" s="40">
        <v>401838</v>
      </c>
      <c r="D251" s="30" t="s">
        <v>3841</v>
      </c>
      <c r="E251" s="31">
        <v>3000000</v>
      </c>
      <c r="F251" s="31">
        <v>3000000</v>
      </c>
      <c r="G251" s="31">
        <f t="shared" si="4"/>
        <v>0</v>
      </c>
      <c r="H251" s="32" t="s">
        <v>3103</v>
      </c>
      <c r="I251" s="42"/>
      <c r="J251" s="29"/>
      <c r="K251" s="29"/>
    </row>
    <row r="252" spans="1:11">
      <c r="A252" s="44">
        <v>230</v>
      </c>
      <c r="B252" s="38">
        <v>42859</v>
      </c>
      <c r="C252" s="40">
        <v>382719</v>
      </c>
      <c r="D252" s="30" t="s">
        <v>3842</v>
      </c>
      <c r="E252" s="31">
        <v>3000000</v>
      </c>
      <c r="F252" s="31">
        <v>3000000</v>
      </c>
      <c r="G252" s="31">
        <f t="shared" si="4"/>
        <v>0</v>
      </c>
      <c r="H252" s="32" t="s">
        <v>3104</v>
      </c>
      <c r="I252" s="42"/>
      <c r="J252" s="29"/>
      <c r="K252" s="29"/>
    </row>
    <row r="253" spans="1:11">
      <c r="A253" s="44">
        <v>231</v>
      </c>
      <c r="B253" s="38">
        <v>42859</v>
      </c>
      <c r="C253" s="40">
        <v>400315</v>
      </c>
      <c r="D253" s="30" t="s">
        <v>3843</v>
      </c>
      <c r="E253" s="31">
        <v>3600000</v>
      </c>
      <c r="F253" s="31">
        <v>3600000</v>
      </c>
      <c r="G253" s="31">
        <f t="shared" si="4"/>
        <v>0</v>
      </c>
      <c r="H253" s="32" t="s">
        <v>3105</v>
      </c>
      <c r="I253" s="42"/>
      <c r="J253" s="29"/>
      <c r="K253" s="29"/>
    </row>
    <row r="254" spans="1:11">
      <c r="A254" s="44">
        <v>232</v>
      </c>
      <c r="B254" s="38">
        <v>42859</v>
      </c>
      <c r="C254" s="40">
        <v>382564</v>
      </c>
      <c r="D254" s="30" t="s">
        <v>3844</v>
      </c>
      <c r="E254" s="31">
        <v>5000000</v>
      </c>
      <c r="F254" s="31">
        <v>5000000</v>
      </c>
      <c r="G254" s="31">
        <f t="shared" si="4"/>
        <v>0</v>
      </c>
      <c r="H254" s="32" t="s">
        <v>3106</v>
      </c>
      <c r="I254" s="42"/>
      <c r="J254" s="29"/>
      <c r="K254" s="29"/>
    </row>
    <row r="255" spans="1:11" ht="25.5">
      <c r="A255" s="44">
        <v>233</v>
      </c>
      <c r="B255" s="38">
        <v>42859</v>
      </c>
      <c r="C255" s="40">
        <v>382565</v>
      </c>
      <c r="D255" s="30" t="s">
        <v>3845</v>
      </c>
      <c r="E255" s="31">
        <v>5000000</v>
      </c>
      <c r="F255" s="31">
        <v>5000000</v>
      </c>
      <c r="G255" s="31">
        <f t="shared" si="4"/>
        <v>0</v>
      </c>
      <c r="H255" s="32" t="s">
        <v>3107</v>
      </c>
      <c r="I255" s="42"/>
      <c r="J255" s="29"/>
      <c r="K255" s="29"/>
    </row>
    <row r="256" spans="1:11">
      <c r="A256" s="44">
        <v>234</v>
      </c>
      <c r="B256" s="38">
        <v>42859</v>
      </c>
      <c r="C256" s="40">
        <v>390669</v>
      </c>
      <c r="D256" s="30" t="s">
        <v>3846</v>
      </c>
      <c r="E256" s="31">
        <v>9500000</v>
      </c>
      <c r="F256" s="31">
        <v>9500000</v>
      </c>
      <c r="G256" s="31">
        <f t="shared" si="4"/>
        <v>0</v>
      </c>
      <c r="H256" s="32" t="s">
        <v>3108</v>
      </c>
      <c r="I256" s="42"/>
      <c r="J256" s="29"/>
      <c r="K256" s="29"/>
    </row>
    <row r="257" spans="1:11">
      <c r="A257" s="44">
        <v>235</v>
      </c>
      <c r="B257" s="38">
        <v>42859</v>
      </c>
      <c r="C257" s="40">
        <v>380313</v>
      </c>
      <c r="D257" s="30" t="s">
        <v>3847</v>
      </c>
      <c r="E257" s="31">
        <v>1000000</v>
      </c>
      <c r="F257" s="31">
        <v>1000000</v>
      </c>
      <c r="G257" s="31">
        <f t="shared" si="4"/>
        <v>0</v>
      </c>
      <c r="H257" s="32" t="s">
        <v>3110</v>
      </c>
      <c r="I257" s="42"/>
      <c r="J257" s="29"/>
      <c r="K257" s="29"/>
    </row>
    <row r="258" spans="1:11">
      <c r="A258" s="44">
        <v>236</v>
      </c>
      <c r="B258" s="38">
        <v>42859</v>
      </c>
      <c r="C258" s="40">
        <v>390557</v>
      </c>
      <c r="D258" s="30" t="s">
        <v>3848</v>
      </c>
      <c r="E258" s="31">
        <v>3800000</v>
      </c>
      <c r="F258" s="31">
        <v>3800000</v>
      </c>
      <c r="G258" s="31">
        <f t="shared" si="4"/>
        <v>0</v>
      </c>
      <c r="H258" s="32" t="s">
        <v>3111</v>
      </c>
      <c r="I258" s="42"/>
      <c r="J258" s="29"/>
      <c r="K258" s="29"/>
    </row>
    <row r="259" spans="1:11">
      <c r="A259" s="44">
        <v>237</v>
      </c>
      <c r="B259" s="38">
        <v>42859</v>
      </c>
      <c r="C259" s="40">
        <v>402102</v>
      </c>
      <c r="D259" s="30" t="s">
        <v>3849</v>
      </c>
      <c r="E259" s="31">
        <v>3400000</v>
      </c>
      <c r="F259" s="31">
        <v>3400000</v>
      </c>
      <c r="G259" s="31">
        <f t="shared" si="4"/>
        <v>0</v>
      </c>
      <c r="H259" s="32" t="s">
        <v>3112</v>
      </c>
      <c r="I259" s="42"/>
      <c r="J259" s="29"/>
      <c r="K259" s="29"/>
    </row>
    <row r="260" spans="1:11">
      <c r="A260" s="44">
        <v>238</v>
      </c>
      <c r="B260" s="38">
        <v>42859</v>
      </c>
      <c r="C260" s="40">
        <v>391674</v>
      </c>
      <c r="D260" s="30" t="s">
        <v>3732</v>
      </c>
      <c r="E260" s="31">
        <v>3800000</v>
      </c>
      <c r="F260" s="31">
        <v>3800000</v>
      </c>
      <c r="G260" s="31">
        <f t="shared" si="4"/>
        <v>0</v>
      </c>
      <c r="H260" s="32" t="s">
        <v>3113</v>
      </c>
      <c r="I260" s="42"/>
      <c r="J260" s="29"/>
      <c r="K260" s="29"/>
    </row>
    <row r="261" spans="1:11">
      <c r="A261" s="44">
        <v>239</v>
      </c>
      <c r="B261" s="38">
        <v>42859</v>
      </c>
      <c r="C261" s="40">
        <v>401533</v>
      </c>
      <c r="D261" s="30" t="s">
        <v>3850</v>
      </c>
      <c r="E261" s="31">
        <v>3800000</v>
      </c>
      <c r="F261" s="31">
        <v>3800000</v>
      </c>
      <c r="G261" s="31">
        <f t="shared" si="4"/>
        <v>0</v>
      </c>
      <c r="H261" s="32" t="s">
        <v>3114</v>
      </c>
      <c r="I261" s="42"/>
      <c r="J261" s="29"/>
      <c r="K261" s="29"/>
    </row>
    <row r="262" spans="1:11">
      <c r="A262" s="44">
        <v>240</v>
      </c>
      <c r="B262" s="38">
        <v>42859</v>
      </c>
      <c r="C262" s="40">
        <v>382152</v>
      </c>
      <c r="D262" s="30" t="s">
        <v>3851</v>
      </c>
      <c r="E262" s="31">
        <v>800000</v>
      </c>
      <c r="F262" s="31">
        <v>800000</v>
      </c>
      <c r="G262" s="31">
        <f t="shared" si="4"/>
        <v>0</v>
      </c>
      <c r="H262" s="32" t="s">
        <v>3115</v>
      </c>
      <c r="I262" s="42"/>
      <c r="J262" s="29"/>
      <c r="K262" s="29"/>
    </row>
    <row r="263" spans="1:11">
      <c r="A263" s="44">
        <v>241</v>
      </c>
      <c r="B263" s="38">
        <v>42859</v>
      </c>
      <c r="C263" s="40">
        <v>403620</v>
      </c>
      <c r="D263" s="30" t="s">
        <v>3852</v>
      </c>
      <c r="E263" s="31">
        <v>2400000</v>
      </c>
      <c r="F263" s="31">
        <v>2400000</v>
      </c>
      <c r="G263" s="31">
        <f t="shared" si="4"/>
        <v>0</v>
      </c>
      <c r="H263" s="32" t="s">
        <v>3116</v>
      </c>
      <c r="I263" s="42"/>
      <c r="J263" s="29"/>
      <c r="K263" s="29"/>
    </row>
    <row r="264" spans="1:11">
      <c r="A264" s="44">
        <v>242</v>
      </c>
      <c r="B264" s="38">
        <v>42859</v>
      </c>
      <c r="C264" s="40">
        <v>400426</v>
      </c>
      <c r="D264" s="30" t="s">
        <v>3853</v>
      </c>
      <c r="E264" s="31">
        <v>3800000</v>
      </c>
      <c r="F264" s="31">
        <v>3800000</v>
      </c>
      <c r="G264" s="31">
        <f t="shared" si="4"/>
        <v>0</v>
      </c>
      <c r="H264" s="32" t="s">
        <v>3117</v>
      </c>
      <c r="I264" s="42"/>
      <c r="J264" s="29"/>
      <c r="K264" s="29"/>
    </row>
    <row r="265" spans="1:11">
      <c r="A265" s="44">
        <v>243</v>
      </c>
      <c r="B265" s="38">
        <v>42859</v>
      </c>
      <c r="C265" s="40">
        <v>401249</v>
      </c>
      <c r="D265" s="30" t="s">
        <v>3854</v>
      </c>
      <c r="E265" s="31">
        <v>3600000</v>
      </c>
      <c r="F265" s="31">
        <v>3600000</v>
      </c>
      <c r="G265" s="31">
        <f t="shared" si="4"/>
        <v>0</v>
      </c>
      <c r="H265" s="32" t="s">
        <v>3118</v>
      </c>
      <c r="I265" s="42"/>
      <c r="J265" s="29"/>
      <c r="K265" s="29"/>
    </row>
    <row r="266" spans="1:11">
      <c r="A266" s="44">
        <v>244</v>
      </c>
      <c r="B266" s="38">
        <v>42859</v>
      </c>
      <c r="C266" s="40">
        <v>401747</v>
      </c>
      <c r="D266" s="30" t="s">
        <v>3855</v>
      </c>
      <c r="E266" s="31">
        <v>4000000</v>
      </c>
      <c r="F266" s="31">
        <v>4000000</v>
      </c>
      <c r="G266" s="31">
        <f t="shared" si="4"/>
        <v>0</v>
      </c>
      <c r="H266" s="32" t="s">
        <v>3119</v>
      </c>
      <c r="I266" s="42"/>
      <c r="J266" s="29"/>
      <c r="K266" s="29"/>
    </row>
    <row r="267" spans="1:11">
      <c r="A267" s="44">
        <v>245</v>
      </c>
      <c r="B267" s="38">
        <v>42859</v>
      </c>
      <c r="C267" s="40">
        <v>391842</v>
      </c>
      <c r="D267" s="30" t="s">
        <v>3856</v>
      </c>
      <c r="E267" s="31">
        <v>3800000</v>
      </c>
      <c r="F267" s="31">
        <v>3800000</v>
      </c>
      <c r="G267" s="31">
        <f t="shared" si="4"/>
        <v>0</v>
      </c>
      <c r="H267" s="32" t="s">
        <v>3120</v>
      </c>
      <c r="I267" s="42"/>
      <c r="J267" s="29"/>
      <c r="K267" s="29"/>
    </row>
    <row r="268" spans="1:11">
      <c r="A268" s="44">
        <v>246</v>
      </c>
      <c r="B268" s="38">
        <v>42859</v>
      </c>
      <c r="C268" s="40">
        <v>403312</v>
      </c>
      <c r="D268" s="30" t="s">
        <v>3857</v>
      </c>
      <c r="E268" s="31">
        <v>2400000</v>
      </c>
      <c r="F268" s="31">
        <v>2400000</v>
      </c>
      <c r="G268" s="31">
        <f t="shared" si="4"/>
        <v>0</v>
      </c>
      <c r="H268" s="32" t="s">
        <v>3121</v>
      </c>
      <c r="I268" s="42"/>
      <c r="J268" s="29"/>
      <c r="K268" s="29"/>
    </row>
    <row r="269" spans="1:11">
      <c r="A269" s="44">
        <v>247</v>
      </c>
      <c r="B269" s="38">
        <v>42859</v>
      </c>
      <c r="C269" s="40">
        <v>402711</v>
      </c>
      <c r="D269" s="30" t="s">
        <v>3858</v>
      </c>
      <c r="E269" s="31">
        <v>3000000</v>
      </c>
      <c r="F269" s="31">
        <v>3000000</v>
      </c>
      <c r="G269" s="31">
        <f t="shared" si="4"/>
        <v>0</v>
      </c>
      <c r="H269" s="32" t="s">
        <v>3122</v>
      </c>
      <c r="I269" s="42"/>
      <c r="J269" s="29"/>
      <c r="K269" s="29"/>
    </row>
    <row r="270" spans="1:11">
      <c r="A270" s="44">
        <v>248</v>
      </c>
      <c r="B270" s="38">
        <v>42859</v>
      </c>
      <c r="C270" s="40">
        <v>403223</v>
      </c>
      <c r="D270" s="30" t="s">
        <v>3859</v>
      </c>
      <c r="E270" s="31">
        <v>2400000</v>
      </c>
      <c r="F270" s="31">
        <v>2400000</v>
      </c>
      <c r="G270" s="31">
        <f t="shared" si="4"/>
        <v>0</v>
      </c>
      <c r="H270" s="32" t="s">
        <v>3123</v>
      </c>
      <c r="I270" s="42"/>
      <c r="J270" s="29"/>
      <c r="K270" s="29"/>
    </row>
    <row r="271" spans="1:11" ht="25.5">
      <c r="A271" s="44">
        <v>249</v>
      </c>
      <c r="B271" s="38">
        <v>42859</v>
      </c>
      <c r="C271" s="40">
        <v>401104</v>
      </c>
      <c r="D271" s="30" t="s">
        <v>3860</v>
      </c>
      <c r="E271" s="31">
        <v>3800000</v>
      </c>
      <c r="F271" s="31">
        <v>3800000</v>
      </c>
      <c r="G271" s="31">
        <f t="shared" si="4"/>
        <v>0</v>
      </c>
      <c r="H271" s="32" t="s">
        <v>3124</v>
      </c>
      <c r="I271" s="42"/>
      <c r="J271" s="29"/>
      <c r="K271" s="29"/>
    </row>
    <row r="272" spans="1:11" ht="25.5">
      <c r="A272" s="44">
        <v>250</v>
      </c>
      <c r="B272" s="38">
        <v>42859</v>
      </c>
      <c r="C272" s="40">
        <v>382725</v>
      </c>
      <c r="D272" s="30" t="s">
        <v>3861</v>
      </c>
      <c r="E272" s="31">
        <v>2400000</v>
      </c>
      <c r="F272" s="31">
        <v>2400000</v>
      </c>
      <c r="G272" s="31">
        <f t="shared" si="4"/>
        <v>0</v>
      </c>
      <c r="H272" s="32" t="s">
        <v>3125</v>
      </c>
      <c r="I272" s="42"/>
      <c r="J272" s="29"/>
      <c r="K272" s="29"/>
    </row>
    <row r="273" spans="1:11" ht="25.5">
      <c r="A273" s="44">
        <v>251</v>
      </c>
      <c r="B273" s="38">
        <v>42859</v>
      </c>
      <c r="C273" s="40">
        <v>372341</v>
      </c>
      <c r="D273" s="30" t="s">
        <v>3862</v>
      </c>
      <c r="E273" s="31">
        <v>600000</v>
      </c>
      <c r="F273" s="31">
        <v>600000</v>
      </c>
      <c r="G273" s="31">
        <f t="shared" si="4"/>
        <v>0</v>
      </c>
      <c r="H273" s="32" t="s">
        <v>3126</v>
      </c>
      <c r="I273" s="42"/>
      <c r="J273" s="29"/>
      <c r="K273" s="29"/>
    </row>
    <row r="274" spans="1:11">
      <c r="A274" s="44">
        <v>252</v>
      </c>
      <c r="B274" s="38">
        <v>42859</v>
      </c>
      <c r="C274" s="40">
        <v>391702</v>
      </c>
      <c r="D274" s="30" t="s">
        <v>3863</v>
      </c>
      <c r="E274" s="31">
        <v>1200000</v>
      </c>
      <c r="F274" s="31">
        <v>1200000</v>
      </c>
      <c r="G274" s="31">
        <f t="shared" si="4"/>
        <v>0</v>
      </c>
      <c r="H274" s="32" t="s">
        <v>3128</v>
      </c>
      <c r="I274" s="42"/>
      <c r="J274" s="29"/>
      <c r="K274" s="29"/>
    </row>
    <row r="275" spans="1:11">
      <c r="A275" s="44">
        <v>253</v>
      </c>
      <c r="B275" s="38">
        <v>42859</v>
      </c>
      <c r="C275" s="40">
        <v>402123</v>
      </c>
      <c r="D275" s="30" t="s">
        <v>3864</v>
      </c>
      <c r="E275" s="31">
        <v>4000000</v>
      </c>
      <c r="F275" s="31">
        <v>4000000</v>
      </c>
      <c r="G275" s="31">
        <f t="shared" si="4"/>
        <v>0</v>
      </c>
      <c r="H275" s="32" t="s">
        <v>3129</v>
      </c>
      <c r="I275" s="42"/>
      <c r="J275" s="29"/>
      <c r="K275" s="29"/>
    </row>
    <row r="276" spans="1:11">
      <c r="A276" s="44">
        <v>254</v>
      </c>
      <c r="B276" s="38">
        <v>42859</v>
      </c>
      <c r="C276" s="40">
        <v>401551</v>
      </c>
      <c r="D276" s="30" t="s">
        <v>3865</v>
      </c>
      <c r="E276" s="31">
        <v>3200000</v>
      </c>
      <c r="F276" s="31">
        <v>3200000</v>
      </c>
      <c r="G276" s="31">
        <f t="shared" si="4"/>
        <v>0</v>
      </c>
      <c r="H276" s="32" t="s">
        <v>3130</v>
      </c>
      <c r="I276" s="42"/>
      <c r="J276" s="29"/>
      <c r="K276" s="29"/>
    </row>
    <row r="277" spans="1:11">
      <c r="A277" s="44">
        <v>255</v>
      </c>
      <c r="B277" s="38">
        <v>42859</v>
      </c>
      <c r="C277" s="40">
        <v>401552</v>
      </c>
      <c r="D277" s="30" t="s">
        <v>3866</v>
      </c>
      <c r="E277" s="31">
        <v>1140000</v>
      </c>
      <c r="F277" s="31">
        <v>1140000</v>
      </c>
      <c r="G277" s="31">
        <f t="shared" si="4"/>
        <v>0</v>
      </c>
      <c r="H277" s="32" t="s">
        <v>3131</v>
      </c>
      <c r="I277" s="42"/>
      <c r="J277" s="29"/>
      <c r="K277" s="29"/>
    </row>
    <row r="278" spans="1:11">
      <c r="A278" s="44">
        <v>256</v>
      </c>
      <c r="B278" s="38">
        <v>42859</v>
      </c>
      <c r="C278" s="40">
        <v>401865</v>
      </c>
      <c r="D278" s="30" t="s">
        <v>3867</v>
      </c>
      <c r="E278" s="31">
        <v>3600000</v>
      </c>
      <c r="F278" s="31">
        <v>3600000</v>
      </c>
      <c r="G278" s="31">
        <f t="shared" si="4"/>
        <v>0</v>
      </c>
      <c r="H278" s="32" t="s">
        <v>3132</v>
      </c>
      <c r="I278" s="42"/>
      <c r="J278" s="29"/>
      <c r="K278" s="29"/>
    </row>
    <row r="279" spans="1:11">
      <c r="A279" s="44">
        <v>257</v>
      </c>
      <c r="B279" s="38">
        <v>42859</v>
      </c>
      <c r="C279" s="40">
        <v>391512</v>
      </c>
      <c r="D279" s="30" t="s">
        <v>3868</v>
      </c>
      <c r="E279" s="31">
        <v>3800000</v>
      </c>
      <c r="F279" s="31">
        <v>3800000</v>
      </c>
      <c r="G279" s="31">
        <f t="shared" si="4"/>
        <v>0</v>
      </c>
      <c r="H279" s="32" t="s">
        <v>3133</v>
      </c>
      <c r="I279" s="42"/>
      <c r="J279" s="29"/>
      <c r="K279" s="29"/>
    </row>
    <row r="280" spans="1:11">
      <c r="A280" s="44">
        <v>258</v>
      </c>
      <c r="B280" s="38">
        <v>42859</v>
      </c>
      <c r="C280" s="40">
        <v>402529</v>
      </c>
      <c r="D280" s="30" t="s">
        <v>3869</v>
      </c>
      <c r="E280" s="31">
        <v>3400000</v>
      </c>
      <c r="F280" s="31">
        <v>3400000</v>
      </c>
      <c r="G280" s="31">
        <f t="shared" si="4"/>
        <v>0</v>
      </c>
      <c r="H280" s="32" t="s">
        <v>3134</v>
      </c>
      <c r="I280" s="42"/>
      <c r="J280" s="29"/>
      <c r="K280" s="29"/>
    </row>
    <row r="281" spans="1:11">
      <c r="A281" s="44">
        <v>259</v>
      </c>
      <c r="B281" s="38">
        <v>42859</v>
      </c>
      <c r="C281" s="40">
        <v>400457</v>
      </c>
      <c r="D281" s="30" t="s">
        <v>3870</v>
      </c>
      <c r="E281" s="31">
        <v>3800000</v>
      </c>
      <c r="F281" s="31">
        <v>3800000</v>
      </c>
      <c r="G281" s="31">
        <f t="shared" si="4"/>
        <v>0</v>
      </c>
      <c r="H281" s="32" t="s">
        <v>3135</v>
      </c>
      <c r="I281" s="42"/>
      <c r="J281" s="29"/>
      <c r="K281" s="29"/>
    </row>
    <row r="282" spans="1:11">
      <c r="A282" s="44">
        <v>260</v>
      </c>
      <c r="B282" s="38">
        <v>42859</v>
      </c>
      <c r="C282" s="40">
        <v>381922</v>
      </c>
      <c r="D282" s="30" t="s">
        <v>3871</v>
      </c>
      <c r="E282" s="31">
        <v>2000000</v>
      </c>
      <c r="F282" s="31">
        <v>2000000</v>
      </c>
      <c r="G282" s="31">
        <f t="shared" si="4"/>
        <v>0</v>
      </c>
      <c r="H282" s="32" t="s">
        <v>3136</v>
      </c>
      <c r="I282" s="42"/>
      <c r="J282" s="29"/>
      <c r="K282" s="29"/>
    </row>
    <row r="283" spans="1:11">
      <c r="A283" s="44">
        <v>261</v>
      </c>
      <c r="B283" s="38">
        <v>42859</v>
      </c>
      <c r="C283" s="40">
        <v>390925</v>
      </c>
      <c r="D283" s="30" t="s">
        <v>3872</v>
      </c>
      <c r="E283" s="31">
        <v>4000000</v>
      </c>
      <c r="F283" s="31">
        <v>4000000</v>
      </c>
      <c r="G283" s="31">
        <f t="shared" si="4"/>
        <v>0</v>
      </c>
      <c r="H283" s="32" t="s">
        <v>3137</v>
      </c>
      <c r="I283" s="42"/>
      <c r="J283" s="29"/>
      <c r="K283" s="29"/>
    </row>
    <row r="284" spans="1:11">
      <c r="A284" s="44">
        <v>262</v>
      </c>
      <c r="B284" s="38">
        <v>42859</v>
      </c>
      <c r="C284" s="40">
        <v>403947</v>
      </c>
      <c r="D284" s="30" t="s">
        <v>3873</v>
      </c>
      <c r="E284" s="31">
        <v>6400000</v>
      </c>
      <c r="F284" s="31">
        <v>6400000</v>
      </c>
      <c r="G284" s="31">
        <f t="shared" si="4"/>
        <v>0</v>
      </c>
      <c r="H284" s="32" t="s">
        <v>3138</v>
      </c>
      <c r="I284" s="42"/>
      <c r="J284" s="29"/>
      <c r="K284" s="29"/>
    </row>
    <row r="285" spans="1:11">
      <c r="A285" s="44">
        <v>263</v>
      </c>
      <c r="B285" s="38">
        <v>42859</v>
      </c>
      <c r="C285" s="40">
        <v>403413</v>
      </c>
      <c r="D285" s="30" t="s">
        <v>3874</v>
      </c>
      <c r="E285" s="31">
        <v>3000000</v>
      </c>
      <c r="F285" s="31">
        <v>3000000</v>
      </c>
      <c r="G285" s="31">
        <f t="shared" si="4"/>
        <v>0</v>
      </c>
      <c r="H285" s="32" t="s">
        <v>3139</v>
      </c>
      <c r="I285" s="42"/>
      <c r="J285" s="29"/>
      <c r="K285" s="29"/>
    </row>
    <row r="286" spans="1:11">
      <c r="A286" s="44">
        <v>264</v>
      </c>
      <c r="B286" s="38">
        <v>42859</v>
      </c>
      <c r="C286" s="40">
        <v>402124</v>
      </c>
      <c r="D286" s="30" t="s">
        <v>3875</v>
      </c>
      <c r="E286" s="31">
        <v>4000000</v>
      </c>
      <c r="F286" s="31">
        <v>4000000</v>
      </c>
      <c r="G286" s="31">
        <f t="shared" si="4"/>
        <v>0</v>
      </c>
      <c r="H286" s="32" t="s">
        <v>3140</v>
      </c>
      <c r="I286" s="42"/>
      <c r="J286" s="29"/>
      <c r="K286" s="29"/>
    </row>
    <row r="287" spans="1:11">
      <c r="A287" s="44">
        <v>265</v>
      </c>
      <c r="B287" s="38">
        <v>42859</v>
      </c>
      <c r="C287" s="40">
        <v>402105</v>
      </c>
      <c r="D287" s="30" t="s">
        <v>3876</v>
      </c>
      <c r="E287" s="31">
        <v>4000000</v>
      </c>
      <c r="F287" s="31">
        <v>4000000</v>
      </c>
      <c r="G287" s="31">
        <f t="shared" si="4"/>
        <v>0</v>
      </c>
      <c r="H287" s="32" t="s">
        <v>3141</v>
      </c>
      <c r="I287" s="42"/>
      <c r="J287" s="29"/>
      <c r="K287" s="29"/>
    </row>
    <row r="288" spans="1:11">
      <c r="A288" s="44">
        <v>266</v>
      </c>
      <c r="B288" s="38">
        <v>42859</v>
      </c>
      <c r="C288" s="40">
        <v>402568</v>
      </c>
      <c r="D288" s="30" t="s">
        <v>3877</v>
      </c>
      <c r="E288" s="31">
        <v>4000000</v>
      </c>
      <c r="F288" s="31">
        <v>4000000</v>
      </c>
      <c r="G288" s="31">
        <f t="shared" si="4"/>
        <v>0</v>
      </c>
      <c r="H288" s="32" t="s">
        <v>3142</v>
      </c>
      <c r="I288" s="42"/>
      <c r="J288" s="29"/>
      <c r="K288" s="29"/>
    </row>
    <row r="289" spans="1:11">
      <c r="A289" s="44">
        <v>267</v>
      </c>
      <c r="B289" s="38">
        <v>42859</v>
      </c>
      <c r="C289" s="40">
        <v>392238</v>
      </c>
      <c r="D289" s="30" t="s">
        <v>3878</v>
      </c>
      <c r="E289" s="31">
        <v>3800000</v>
      </c>
      <c r="F289" s="31">
        <v>3800000</v>
      </c>
      <c r="G289" s="31">
        <f t="shared" ref="G289:G352" si="5">F289-E289</f>
        <v>0</v>
      </c>
      <c r="H289" s="32" t="s">
        <v>3143</v>
      </c>
      <c r="I289" s="42"/>
      <c r="J289" s="29"/>
      <c r="K289" s="29"/>
    </row>
    <row r="290" spans="1:11">
      <c r="A290" s="44">
        <v>268</v>
      </c>
      <c r="B290" s="38">
        <v>42859</v>
      </c>
      <c r="C290" s="40">
        <v>382412</v>
      </c>
      <c r="D290" s="30" t="s">
        <v>3879</v>
      </c>
      <c r="E290" s="31">
        <v>2000000</v>
      </c>
      <c r="F290" s="31">
        <v>2000000</v>
      </c>
      <c r="G290" s="31">
        <f t="shared" si="5"/>
        <v>0</v>
      </c>
      <c r="H290" s="32" t="s">
        <v>3144</v>
      </c>
      <c r="I290" s="42"/>
      <c r="J290" s="29"/>
      <c r="K290" s="29"/>
    </row>
    <row r="291" spans="1:11">
      <c r="A291" s="44">
        <v>269</v>
      </c>
      <c r="B291" s="38">
        <v>42859</v>
      </c>
      <c r="C291" s="40">
        <v>393132</v>
      </c>
      <c r="D291" s="30" t="s">
        <v>3880</v>
      </c>
      <c r="E291" s="31">
        <v>3000000</v>
      </c>
      <c r="F291" s="31">
        <v>3000000</v>
      </c>
      <c r="G291" s="31">
        <f t="shared" si="5"/>
        <v>0</v>
      </c>
      <c r="H291" s="32" t="s">
        <v>3145</v>
      </c>
      <c r="I291" s="42"/>
      <c r="J291" s="29"/>
      <c r="K291" s="29"/>
    </row>
    <row r="292" spans="1:11">
      <c r="A292" s="44">
        <v>270</v>
      </c>
      <c r="B292" s="38">
        <v>42859</v>
      </c>
      <c r="C292" s="40">
        <v>382460</v>
      </c>
      <c r="D292" s="30" t="s">
        <v>3881</v>
      </c>
      <c r="E292" s="31">
        <v>5000000</v>
      </c>
      <c r="F292" s="31">
        <v>5000000</v>
      </c>
      <c r="G292" s="31">
        <f t="shared" si="5"/>
        <v>0</v>
      </c>
      <c r="H292" s="32" t="s">
        <v>3146</v>
      </c>
      <c r="I292" s="42"/>
      <c r="J292" s="29"/>
      <c r="K292" s="29"/>
    </row>
    <row r="293" spans="1:11">
      <c r="A293" s="44">
        <v>271</v>
      </c>
      <c r="B293" s="38">
        <v>42859</v>
      </c>
      <c r="C293" s="40">
        <v>382422</v>
      </c>
      <c r="D293" s="30" t="s">
        <v>3882</v>
      </c>
      <c r="E293" s="31">
        <v>2000000</v>
      </c>
      <c r="F293" s="31">
        <v>2000000</v>
      </c>
      <c r="G293" s="31">
        <f t="shared" si="5"/>
        <v>0</v>
      </c>
      <c r="H293" s="32" t="s">
        <v>3147</v>
      </c>
      <c r="I293" s="42"/>
      <c r="J293" s="29"/>
      <c r="K293" s="29"/>
    </row>
    <row r="294" spans="1:11">
      <c r="A294" s="44">
        <v>272</v>
      </c>
      <c r="B294" s="38">
        <v>42859</v>
      </c>
      <c r="C294" s="40">
        <v>380743</v>
      </c>
      <c r="D294" s="30" t="s">
        <v>3883</v>
      </c>
      <c r="E294" s="31">
        <v>2000000</v>
      </c>
      <c r="F294" s="31">
        <v>2000000</v>
      </c>
      <c r="G294" s="31">
        <f t="shared" si="5"/>
        <v>0</v>
      </c>
      <c r="H294" s="32" t="s">
        <v>3148</v>
      </c>
      <c r="I294" s="42"/>
      <c r="J294" s="29"/>
      <c r="K294" s="29"/>
    </row>
    <row r="295" spans="1:11">
      <c r="A295" s="44">
        <v>273</v>
      </c>
      <c r="B295" s="38">
        <v>42859</v>
      </c>
      <c r="C295" s="40">
        <v>401601</v>
      </c>
      <c r="D295" s="30" t="s">
        <v>3884</v>
      </c>
      <c r="E295" s="31">
        <v>3200000</v>
      </c>
      <c r="F295" s="31">
        <v>3200000</v>
      </c>
      <c r="G295" s="31">
        <f t="shared" si="5"/>
        <v>0</v>
      </c>
      <c r="H295" s="32" t="s">
        <v>3149</v>
      </c>
      <c r="I295" s="42"/>
      <c r="J295" s="29"/>
      <c r="K295" s="29"/>
    </row>
    <row r="296" spans="1:11">
      <c r="A296" s="44">
        <v>274</v>
      </c>
      <c r="B296" s="38">
        <v>42859</v>
      </c>
      <c r="C296" s="40">
        <v>400443</v>
      </c>
      <c r="D296" s="30" t="s">
        <v>3885</v>
      </c>
      <c r="E296" s="31">
        <v>3200000</v>
      </c>
      <c r="F296" s="31">
        <v>3200000</v>
      </c>
      <c r="G296" s="31">
        <f t="shared" si="5"/>
        <v>0</v>
      </c>
      <c r="H296" s="32" t="s">
        <v>3150</v>
      </c>
      <c r="I296" s="42"/>
      <c r="J296" s="29"/>
      <c r="K296" s="29"/>
    </row>
    <row r="297" spans="1:11" ht="25.5">
      <c r="A297" s="44">
        <v>275</v>
      </c>
      <c r="B297" s="38">
        <v>42859</v>
      </c>
      <c r="C297" s="40">
        <v>391836</v>
      </c>
      <c r="D297" s="30" t="s">
        <v>2623</v>
      </c>
      <c r="E297" s="31">
        <v>3800000</v>
      </c>
      <c r="F297" s="31">
        <v>3800000</v>
      </c>
      <c r="G297" s="31">
        <f t="shared" si="5"/>
        <v>0</v>
      </c>
      <c r="H297" s="32" t="s">
        <v>3151</v>
      </c>
      <c r="I297" s="42"/>
      <c r="J297" s="29"/>
      <c r="K297" s="29"/>
    </row>
    <row r="298" spans="1:11">
      <c r="A298" s="44">
        <v>276</v>
      </c>
      <c r="B298" s="38">
        <v>42859</v>
      </c>
      <c r="C298" s="40">
        <v>401246</v>
      </c>
      <c r="D298" s="30" t="s">
        <v>3886</v>
      </c>
      <c r="E298" s="31">
        <v>3800000</v>
      </c>
      <c r="F298" s="31">
        <v>3800000</v>
      </c>
      <c r="G298" s="31">
        <f t="shared" si="5"/>
        <v>0</v>
      </c>
      <c r="H298" s="32" t="s">
        <v>3152</v>
      </c>
      <c r="I298" s="42"/>
      <c r="J298" s="29"/>
      <c r="K298" s="29"/>
    </row>
    <row r="299" spans="1:11" ht="25.5">
      <c r="A299" s="44">
        <v>277</v>
      </c>
      <c r="B299" s="38">
        <v>42859</v>
      </c>
      <c r="C299" s="40">
        <v>390455</v>
      </c>
      <c r="D299" s="30" t="s">
        <v>3887</v>
      </c>
      <c r="E299" s="31">
        <v>3800000</v>
      </c>
      <c r="F299" s="31">
        <v>3800000</v>
      </c>
      <c r="G299" s="31">
        <f t="shared" si="5"/>
        <v>0</v>
      </c>
      <c r="H299" s="32" t="s">
        <v>3153</v>
      </c>
      <c r="I299" s="42"/>
      <c r="J299" s="29"/>
      <c r="K299" s="29"/>
    </row>
    <row r="300" spans="1:11">
      <c r="A300" s="44">
        <v>278</v>
      </c>
      <c r="B300" s="38">
        <v>42859</v>
      </c>
      <c r="C300" s="40">
        <v>400215</v>
      </c>
      <c r="D300" s="30" t="s">
        <v>3888</v>
      </c>
      <c r="E300" s="31">
        <v>3800000</v>
      </c>
      <c r="F300" s="31">
        <v>3800000</v>
      </c>
      <c r="G300" s="31">
        <f t="shared" si="5"/>
        <v>0</v>
      </c>
      <c r="H300" s="32" t="s">
        <v>3154</v>
      </c>
      <c r="I300" s="42"/>
      <c r="J300" s="29"/>
      <c r="K300" s="29"/>
    </row>
    <row r="301" spans="1:11">
      <c r="A301" s="44">
        <v>279</v>
      </c>
      <c r="B301" s="38">
        <v>42859</v>
      </c>
      <c r="C301" s="40">
        <v>400201</v>
      </c>
      <c r="D301" s="30" t="s">
        <v>3889</v>
      </c>
      <c r="E301" s="31">
        <v>3800000</v>
      </c>
      <c r="F301" s="31">
        <v>3800000</v>
      </c>
      <c r="G301" s="31">
        <f t="shared" si="5"/>
        <v>0</v>
      </c>
      <c r="H301" s="32" t="s">
        <v>3155</v>
      </c>
      <c r="I301" s="42"/>
      <c r="J301" s="29"/>
      <c r="K301" s="29"/>
    </row>
    <row r="302" spans="1:11">
      <c r="A302" s="44">
        <v>280</v>
      </c>
      <c r="B302" s="38">
        <v>42859</v>
      </c>
      <c r="C302" s="40">
        <v>382421</v>
      </c>
      <c r="D302" s="30" t="s">
        <v>3890</v>
      </c>
      <c r="E302" s="31">
        <v>2000000</v>
      </c>
      <c r="F302" s="31">
        <v>2000000</v>
      </c>
      <c r="G302" s="31">
        <f t="shared" si="5"/>
        <v>0</v>
      </c>
      <c r="H302" s="32" t="s">
        <v>3156</v>
      </c>
      <c r="I302" s="42"/>
      <c r="J302" s="29"/>
      <c r="K302" s="29"/>
    </row>
    <row r="303" spans="1:11" ht="25.5">
      <c r="A303" s="44">
        <v>281</v>
      </c>
      <c r="B303" s="38">
        <v>42859</v>
      </c>
      <c r="C303" s="40">
        <v>403626</v>
      </c>
      <c r="D303" s="30" t="s">
        <v>2847</v>
      </c>
      <c r="E303" s="31">
        <v>2400000</v>
      </c>
      <c r="F303" s="31">
        <v>2400000</v>
      </c>
      <c r="G303" s="31">
        <f t="shared" si="5"/>
        <v>0</v>
      </c>
      <c r="H303" s="32" t="s">
        <v>3157</v>
      </c>
      <c r="I303" s="42"/>
      <c r="J303" s="29"/>
      <c r="K303" s="29"/>
    </row>
    <row r="304" spans="1:11" ht="25.5">
      <c r="A304" s="44">
        <v>282</v>
      </c>
      <c r="B304" s="38">
        <v>42859</v>
      </c>
      <c r="C304" s="40">
        <v>392229</v>
      </c>
      <c r="D304" s="30" t="s">
        <v>3891</v>
      </c>
      <c r="E304" s="31">
        <v>3400000</v>
      </c>
      <c r="F304" s="31">
        <v>3400000</v>
      </c>
      <c r="G304" s="31">
        <f t="shared" si="5"/>
        <v>0</v>
      </c>
      <c r="H304" s="32" t="s">
        <v>3158</v>
      </c>
      <c r="I304" s="42"/>
      <c r="J304" s="29"/>
      <c r="K304" s="29"/>
    </row>
    <row r="305" spans="1:11">
      <c r="A305" s="44">
        <v>283</v>
      </c>
      <c r="B305" s="38">
        <v>42859</v>
      </c>
      <c r="C305" s="40">
        <v>400841</v>
      </c>
      <c r="D305" s="30" t="s">
        <v>3892</v>
      </c>
      <c r="E305" s="31">
        <v>3200000</v>
      </c>
      <c r="F305" s="31">
        <v>3200000</v>
      </c>
      <c r="G305" s="31">
        <f t="shared" si="5"/>
        <v>0</v>
      </c>
      <c r="H305" s="32" t="s">
        <v>3159</v>
      </c>
      <c r="I305" s="42"/>
      <c r="J305" s="29"/>
      <c r="K305" s="29"/>
    </row>
    <row r="306" spans="1:11" ht="25.5">
      <c r="A306" s="44">
        <v>284</v>
      </c>
      <c r="B306" s="38">
        <v>42859</v>
      </c>
      <c r="C306" s="40">
        <v>382840</v>
      </c>
      <c r="D306" s="30" t="s">
        <v>3893</v>
      </c>
      <c r="E306" s="31">
        <v>2000000</v>
      </c>
      <c r="F306" s="31">
        <v>2000000</v>
      </c>
      <c r="G306" s="31">
        <f t="shared" si="5"/>
        <v>0</v>
      </c>
      <c r="H306" s="32" t="s">
        <v>3160</v>
      </c>
      <c r="I306" s="42"/>
      <c r="J306" s="29"/>
      <c r="K306" s="29"/>
    </row>
    <row r="307" spans="1:11" ht="25.5">
      <c r="A307" s="44">
        <v>285</v>
      </c>
      <c r="B307" s="38">
        <v>42859</v>
      </c>
      <c r="C307" s="40">
        <v>402601</v>
      </c>
      <c r="D307" s="30" t="s">
        <v>3894</v>
      </c>
      <c r="E307" s="31">
        <v>4000000</v>
      </c>
      <c r="F307" s="31">
        <v>4000000</v>
      </c>
      <c r="G307" s="31">
        <f t="shared" si="5"/>
        <v>0</v>
      </c>
      <c r="H307" s="32" t="s">
        <v>3161</v>
      </c>
      <c r="I307" s="42"/>
      <c r="J307" s="29"/>
      <c r="K307" s="29"/>
    </row>
    <row r="308" spans="1:11" ht="25.5">
      <c r="A308" s="44">
        <v>286</v>
      </c>
      <c r="B308" s="38">
        <v>42859</v>
      </c>
      <c r="C308" s="40">
        <v>402660</v>
      </c>
      <c r="D308" s="30" t="s">
        <v>3895</v>
      </c>
      <c r="E308" s="31">
        <v>4000000</v>
      </c>
      <c r="F308" s="31">
        <v>4000000</v>
      </c>
      <c r="G308" s="31">
        <f t="shared" si="5"/>
        <v>0</v>
      </c>
      <c r="H308" s="32" t="s">
        <v>3162</v>
      </c>
      <c r="I308" s="42"/>
      <c r="J308" s="29"/>
      <c r="K308" s="29"/>
    </row>
    <row r="309" spans="1:11" ht="25.5">
      <c r="A309" s="44">
        <v>287</v>
      </c>
      <c r="B309" s="38">
        <v>42859</v>
      </c>
      <c r="C309" s="40">
        <v>403710</v>
      </c>
      <c r="D309" s="30" t="s">
        <v>3896</v>
      </c>
      <c r="E309" s="31">
        <v>4000000</v>
      </c>
      <c r="F309" s="31">
        <v>4000000</v>
      </c>
      <c r="G309" s="31">
        <f t="shared" si="5"/>
        <v>0</v>
      </c>
      <c r="H309" s="32" t="s">
        <v>3163</v>
      </c>
      <c r="I309" s="42"/>
      <c r="J309" s="29"/>
      <c r="K309" s="29"/>
    </row>
    <row r="310" spans="1:11" ht="38.25">
      <c r="A310" s="44">
        <v>288</v>
      </c>
      <c r="B310" s="38">
        <v>42859</v>
      </c>
      <c r="C310" s="40">
        <v>392214</v>
      </c>
      <c r="D310" s="30" t="s">
        <v>3897</v>
      </c>
      <c r="E310" s="31">
        <v>4000000</v>
      </c>
      <c r="F310" s="31">
        <v>4000000</v>
      </c>
      <c r="G310" s="31">
        <f t="shared" si="5"/>
        <v>0</v>
      </c>
      <c r="H310" s="32" t="s">
        <v>3164</v>
      </c>
      <c r="I310" s="42"/>
      <c r="J310" s="29"/>
      <c r="K310" s="29"/>
    </row>
    <row r="311" spans="1:11" ht="25.5">
      <c r="A311" s="44">
        <v>289</v>
      </c>
      <c r="B311" s="38">
        <v>42859</v>
      </c>
      <c r="C311" s="40">
        <v>402953</v>
      </c>
      <c r="D311" s="30" t="s">
        <v>3898</v>
      </c>
      <c r="E311" s="31">
        <v>15300000</v>
      </c>
      <c r="F311" s="31">
        <v>15300000</v>
      </c>
      <c r="G311" s="31">
        <f t="shared" si="5"/>
        <v>0</v>
      </c>
      <c r="H311" s="32" t="s">
        <v>3165</v>
      </c>
      <c r="I311" s="42"/>
      <c r="J311" s="29"/>
      <c r="K311" s="29"/>
    </row>
    <row r="312" spans="1:11" ht="38.25">
      <c r="A312" s="44">
        <v>290</v>
      </c>
      <c r="B312" s="38">
        <v>42859</v>
      </c>
      <c r="C312" s="40">
        <v>401150</v>
      </c>
      <c r="D312" s="30" t="s">
        <v>3899</v>
      </c>
      <c r="E312" s="31">
        <v>4000000</v>
      </c>
      <c r="F312" s="31">
        <v>4000000</v>
      </c>
      <c r="G312" s="31">
        <f t="shared" si="5"/>
        <v>0</v>
      </c>
      <c r="H312" s="32" t="s">
        <v>3166</v>
      </c>
      <c r="I312" s="42"/>
      <c r="J312" s="29"/>
      <c r="K312" s="29"/>
    </row>
    <row r="313" spans="1:11">
      <c r="A313" s="44">
        <v>291</v>
      </c>
      <c r="B313" s="38">
        <v>42859</v>
      </c>
      <c r="C313" s="40">
        <v>402730</v>
      </c>
      <c r="D313" s="30" t="s">
        <v>3900</v>
      </c>
      <c r="E313" s="31">
        <v>4000000</v>
      </c>
      <c r="F313" s="31">
        <v>4000000</v>
      </c>
      <c r="G313" s="31">
        <f t="shared" si="5"/>
        <v>0</v>
      </c>
      <c r="H313" s="32" t="s">
        <v>3168</v>
      </c>
      <c r="I313" s="42"/>
      <c r="J313" s="29"/>
      <c r="K313" s="29"/>
    </row>
    <row r="314" spans="1:11" ht="38.25">
      <c r="A314" s="44">
        <v>292</v>
      </c>
      <c r="B314" s="38">
        <v>42859</v>
      </c>
      <c r="C314" s="40">
        <v>401448</v>
      </c>
      <c r="D314" s="30" t="s">
        <v>3901</v>
      </c>
      <c r="E314" s="31">
        <v>3800000</v>
      </c>
      <c r="F314" s="31">
        <v>3800000</v>
      </c>
      <c r="G314" s="31">
        <f t="shared" si="5"/>
        <v>0</v>
      </c>
      <c r="H314" s="32" t="s">
        <v>3169</v>
      </c>
      <c r="I314" s="42"/>
      <c r="J314" s="29"/>
      <c r="K314" s="29"/>
    </row>
    <row r="315" spans="1:11" ht="38.25">
      <c r="A315" s="44">
        <v>293</v>
      </c>
      <c r="B315" s="38">
        <v>42859</v>
      </c>
      <c r="C315" s="40">
        <v>401420</v>
      </c>
      <c r="D315" s="30" t="s">
        <v>3902</v>
      </c>
      <c r="E315" s="31">
        <v>3800000</v>
      </c>
      <c r="F315" s="31">
        <v>3800000</v>
      </c>
      <c r="G315" s="31">
        <f t="shared" si="5"/>
        <v>0</v>
      </c>
      <c r="H315" s="32" t="s">
        <v>3170</v>
      </c>
      <c r="I315" s="42"/>
      <c r="J315" s="29"/>
      <c r="K315" s="29"/>
    </row>
    <row r="316" spans="1:11" ht="38.25">
      <c r="A316" s="44">
        <v>294</v>
      </c>
      <c r="B316" s="38">
        <v>42859</v>
      </c>
      <c r="C316" s="40" t="s">
        <v>2875</v>
      </c>
      <c r="D316" s="30" t="s">
        <v>3903</v>
      </c>
      <c r="E316" s="31">
        <v>7880000</v>
      </c>
      <c r="F316" s="31">
        <v>7880000</v>
      </c>
      <c r="G316" s="31">
        <f t="shared" si="5"/>
        <v>0</v>
      </c>
      <c r="H316" s="32" t="s">
        <v>3171</v>
      </c>
      <c r="I316" s="42"/>
      <c r="J316" s="29"/>
      <c r="K316" s="29"/>
    </row>
    <row r="317" spans="1:11">
      <c r="A317" s="44">
        <v>295</v>
      </c>
      <c r="B317" s="38">
        <v>42859</v>
      </c>
      <c r="C317" s="40">
        <v>400967</v>
      </c>
      <c r="D317" s="30" t="s">
        <v>3904</v>
      </c>
      <c r="E317" s="31">
        <v>15300000</v>
      </c>
      <c r="F317" s="31">
        <v>15300000</v>
      </c>
      <c r="G317" s="31">
        <f t="shared" si="5"/>
        <v>0</v>
      </c>
      <c r="H317" s="32" t="s">
        <v>3172</v>
      </c>
      <c r="I317" s="42"/>
      <c r="J317" s="29"/>
      <c r="K317" s="29"/>
    </row>
    <row r="318" spans="1:11">
      <c r="A318" s="44">
        <v>296</v>
      </c>
      <c r="B318" s="38">
        <v>42859</v>
      </c>
      <c r="C318" s="40">
        <v>390326</v>
      </c>
      <c r="D318" s="30" t="s">
        <v>3905</v>
      </c>
      <c r="E318" s="31">
        <v>3800000</v>
      </c>
      <c r="F318" s="31">
        <v>3800000</v>
      </c>
      <c r="G318" s="31">
        <f t="shared" si="5"/>
        <v>0</v>
      </c>
      <c r="H318" s="32" t="s">
        <v>3173</v>
      </c>
      <c r="I318" s="42"/>
      <c r="J318" s="29"/>
      <c r="K318" s="29"/>
    </row>
    <row r="319" spans="1:11" ht="38.25">
      <c r="A319" s="44">
        <v>297</v>
      </c>
      <c r="B319" s="38">
        <v>42859</v>
      </c>
      <c r="C319" s="40">
        <v>402115</v>
      </c>
      <c r="D319" s="30" t="s">
        <v>3906</v>
      </c>
      <c r="E319" s="31">
        <v>3800000</v>
      </c>
      <c r="F319" s="31">
        <v>3800000</v>
      </c>
      <c r="G319" s="31">
        <f t="shared" si="5"/>
        <v>0</v>
      </c>
      <c r="H319" s="32" t="s">
        <v>3175</v>
      </c>
      <c r="I319" s="42"/>
      <c r="J319" s="29"/>
      <c r="K319" s="29"/>
    </row>
    <row r="320" spans="1:11" ht="25.5">
      <c r="A320" s="44">
        <v>298</v>
      </c>
      <c r="B320" s="38">
        <v>42859</v>
      </c>
      <c r="C320" s="40">
        <v>403955</v>
      </c>
      <c r="D320" s="30" t="s">
        <v>3907</v>
      </c>
      <c r="E320" s="31">
        <v>4400000</v>
      </c>
      <c r="F320" s="31">
        <v>4400000</v>
      </c>
      <c r="G320" s="31">
        <f t="shared" si="5"/>
        <v>0</v>
      </c>
      <c r="H320" s="32" t="s">
        <v>3176</v>
      </c>
      <c r="I320" s="42"/>
      <c r="J320" s="29"/>
      <c r="K320" s="29"/>
    </row>
    <row r="321" spans="1:11" ht="25.5">
      <c r="A321" s="44">
        <v>299</v>
      </c>
      <c r="B321" s="38">
        <v>42859</v>
      </c>
      <c r="C321" s="40">
        <v>380957</v>
      </c>
      <c r="D321" s="30" t="s">
        <v>3908</v>
      </c>
      <c r="E321" s="31">
        <v>1000000</v>
      </c>
      <c r="F321" s="31">
        <v>1000000</v>
      </c>
      <c r="G321" s="31">
        <f t="shared" si="5"/>
        <v>0</v>
      </c>
      <c r="H321" s="32" t="s">
        <v>3177</v>
      </c>
      <c r="I321" s="42"/>
      <c r="J321" s="29"/>
      <c r="K321" s="29"/>
    </row>
    <row r="322" spans="1:11" ht="25.5">
      <c r="A322" s="44">
        <v>300</v>
      </c>
      <c r="B322" s="38">
        <v>42859</v>
      </c>
      <c r="C322" s="40">
        <v>401615</v>
      </c>
      <c r="D322" s="30" t="s">
        <v>3909</v>
      </c>
      <c r="E322" s="31">
        <v>3800000</v>
      </c>
      <c r="F322" s="31">
        <v>3800000</v>
      </c>
      <c r="G322" s="31">
        <f t="shared" si="5"/>
        <v>0</v>
      </c>
      <c r="H322" s="32" t="s">
        <v>3178</v>
      </c>
      <c r="I322" s="42"/>
      <c r="J322" s="29"/>
      <c r="K322" s="29"/>
    </row>
    <row r="323" spans="1:11" ht="25.5">
      <c r="A323" s="44">
        <v>301</v>
      </c>
      <c r="B323" s="38">
        <v>42859</v>
      </c>
      <c r="C323" s="40" t="s">
        <v>2876</v>
      </c>
      <c r="D323" s="30" t="s">
        <v>3910</v>
      </c>
      <c r="E323" s="31">
        <v>19700000</v>
      </c>
      <c r="F323" s="31">
        <v>19700000</v>
      </c>
      <c r="G323" s="31">
        <f t="shared" si="5"/>
        <v>0</v>
      </c>
      <c r="H323" s="32" t="s">
        <v>3179</v>
      </c>
      <c r="I323" s="42"/>
      <c r="J323" s="29"/>
      <c r="K323" s="29"/>
    </row>
    <row r="324" spans="1:11" ht="25.5">
      <c r="A324" s="44">
        <v>302</v>
      </c>
      <c r="B324" s="38">
        <v>42859</v>
      </c>
      <c r="C324" s="40" t="s">
        <v>2877</v>
      </c>
      <c r="D324" s="30" t="s">
        <v>3911</v>
      </c>
      <c r="E324" s="31">
        <v>19700000</v>
      </c>
      <c r="F324" s="31">
        <v>19700000</v>
      </c>
      <c r="G324" s="31">
        <f t="shared" si="5"/>
        <v>0</v>
      </c>
      <c r="H324" s="32" t="s">
        <v>3180</v>
      </c>
      <c r="I324" s="42"/>
      <c r="J324" s="29"/>
      <c r="K324" s="29"/>
    </row>
    <row r="325" spans="1:11" ht="25.5">
      <c r="A325" s="44">
        <v>303</v>
      </c>
      <c r="B325" s="38">
        <v>42859</v>
      </c>
      <c r="C325" s="40">
        <v>382306</v>
      </c>
      <c r="D325" s="30" t="s">
        <v>3912</v>
      </c>
      <c r="E325" s="31">
        <v>2600000</v>
      </c>
      <c r="F325" s="31">
        <v>2600000</v>
      </c>
      <c r="G325" s="31">
        <f t="shared" si="5"/>
        <v>0</v>
      </c>
      <c r="H325" s="32" t="s">
        <v>3181</v>
      </c>
      <c r="I325" s="42"/>
      <c r="J325" s="29"/>
      <c r="K325" s="29"/>
    </row>
    <row r="326" spans="1:11" ht="25.5">
      <c r="A326" s="44">
        <v>304</v>
      </c>
      <c r="B326" s="38">
        <v>42859</v>
      </c>
      <c r="C326" s="40">
        <v>391164</v>
      </c>
      <c r="D326" s="30" t="s">
        <v>3913</v>
      </c>
      <c r="E326" s="31">
        <v>3000000</v>
      </c>
      <c r="F326" s="31">
        <v>3000000</v>
      </c>
      <c r="G326" s="31">
        <f t="shared" si="5"/>
        <v>0</v>
      </c>
      <c r="H326" s="32" t="s">
        <v>3182</v>
      </c>
      <c r="I326" s="42"/>
      <c r="J326" s="29"/>
      <c r="K326" s="29"/>
    </row>
    <row r="327" spans="1:11" ht="25.5">
      <c r="A327" s="44">
        <v>305</v>
      </c>
      <c r="B327" s="38">
        <v>42859</v>
      </c>
      <c r="C327" s="40">
        <v>403065</v>
      </c>
      <c r="D327" s="30" t="s">
        <v>3914</v>
      </c>
      <c r="E327" s="31">
        <v>15300000</v>
      </c>
      <c r="F327" s="31">
        <v>15300000</v>
      </c>
      <c r="G327" s="31">
        <f t="shared" si="5"/>
        <v>0</v>
      </c>
      <c r="H327" s="32" t="s">
        <v>3183</v>
      </c>
      <c r="I327" s="42"/>
      <c r="J327" s="29"/>
      <c r="K327" s="29"/>
    </row>
    <row r="328" spans="1:11" ht="25.5">
      <c r="A328" s="44">
        <v>306</v>
      </c>
      <c r="B328" s="38">
        <v>42859</v>
      </c>
      <c r="C328" s="40">
        <v>392154</v>
      </c>
      <c r="D328" s="30" t="s">
        <v>3915</v>
      </c>
      <c r="E328" s="31">
        <v>12750000</v>
      </c>
      <c r="F328" s="31">
        <v>12750000</v>
      </c>
      <c r="G328" s="31">
        <f t="shared" si="5"/>
        <v>0</v>
      </c>
      <c r="H328" s="32" t="s">
        <v>3184</v>
      </c>
      <c r="I328" s="42"/>
      <c r="J328" s="29"/>
      <c r="K328" s="29"/>
    </row>
    <row r="329" spans="1:11" ht="25.5">
      <c r="A329" s="44">
        <v>307</v>
      </c>
      <c r="B329" s="38">
        <v>42859</v>
      </c>
      <c r="C329" s="40">
        <v>381046</v>
      </c>
      <c r="D329" s="30" t="s">
        <v>3916</v>
      </c>
      <c r="E329" s="31">
        <v>1000000</v>
      </c>
      <c r="F329" s="31">
        <v>1000000</v>
      </c>
      <c r="G329" s="31">
        <f t="shared" si="5"/>
        <v>0</v>
      </c>
      <c r="H329" s="32" t="s">
        <v>3185</v>
      </c>
      <c r="I329" s="42"/>
      <c r="J329" s="29"/>
      <c r="K329" s="29"/>
    </row>
    <row r="330" spans="1:11" ht="38.25">
      <c r="A330" s="44">
        <v>308</v>
      </c>
      <c r="B330" s="38">
        <v>42859</v>
      </c>
      <c r="C330" s="40">
        <v>400701</v>
      </c>
      <c r="D330" s="30" t="s">
        <v>3917</v>
      </c>
      <c r="E330" s="31">
        <v>3400000</v>
      </c>
      <c r="F330" s="31">
        <v>3400000</v>
      </c>
      <c r="G330" s="31">
        <f t="shared" si="5"/>
        <v>0</v>
      </c>
      <c r="H330" s="32" t="s">
        <v>3186</v>
      </c>
      <c r="I330" s="42"/>
      <c r="J330" s="29"/>
      <c r="K330" s="29"/>
    </row>
    <row r="331" spans="1:11" ht="25.5">
      <c r="A331" s="44">
        <v>309</v>
      </c>
      <c r="B331" s="38">
        <v>42859</v>
      </c>
      <c r="C331" s="40">
        <v>381932</v>
      </c>
      <c r="D331" s="30" t="s">
        <v>3918</v>
      </c>
      <c r="E331" s="31">
        <v>2000000</v>
      </c>
      <c r="F331" s="31">
        <v>2000000</v>
      </c>
      <c r="G331" s="31">
        <f t="shared" si="5"/>
        <v>0</v>
      </c>
      <c r="H331" s="32" t="s">
        <v>3187</v>
      </c>
      <c r="I331" s="42"/>
      <c r="J331" s="29"/>
      <c r="K331" s="29"/>
    </row>
    <row r="332" spans="1:11" ht="25.5">
      <c r="A332" s="44">
        <v>310</v>
      </c>
      <c r="B332" s="38">
        <v>42859</v>
      </c>
      <c r="C332" s="40">
        <v>392441</v>
      </c>
      <c r="D332" s="30" t="s">
        <v>3919</v>
      </c>
      <c r="E332" s="31">
        <v>3000000</v>
      </c>
      <c r="F332" s="31">
        <v>3000000</v>
      </c>
      <c r="G332" s="31">
        <f t="shared" si="5"/>
        <v>0</v>
      </c>
      <c r="H332" s="32" t="s">
        <v>3188</v>
      </c>
      <c r="I332" s="42"/>
      <c r="J332" s="29"/>
      <c r="K332" s="29"/>
    </row>
    <row r="333" spans="1:11">
      <c r="A333" s="44">
        <v>311</v>
      </c>
      <c r="B333" s="38">
        <v>42859</v>
      </c>
      <c r="C333" s="40">
        <v>401902</v>
      </c>
      <c r="D333" s="30" t="s">
        <v>3920</v>
      </c>
      <c r="E333" s="31">
        <v>3800000</v>
      </c>
      <c r="F333" s="31">
        <v>3800000</v>
      </c>
      <c r="G333" s="31">
        <f t="shared" si="5"/>
        <v>0</v>
      </c>
      <c r="H333" s="32" t="s">
        <v>3189</v>
      </c>
      <c r="I333" s="42"/>
      <c r="J333" s="29"/>
      <c r="K333" s="29"/>
    </row>
    <row r="334" spans="1:11" ht="25.5">
      <c r="A334" s="44">
        <v>312</v>
      </c>
      <c r="B334" s="38">
        <v>42859</v>
      </c>
      <c r="C334" s="40">
        <v>400825</v>
      </c>
      <c r="D334" s="30" t="s">
        <v>3921</v>
      </c>
      <c r="E334" s="31">
        <v>3400000</v>
      </c>
      <c r="F334" s="31">
        <v>3400000</v>
      </c>
      <c r="G334" s="31">
        <f t="shared" si="5"/>
        <v>0</v>
      </c>
      <c r="H334" s="32" t="s">
        <v>3190</v>
      </c>
      <c r="I334" s="42"/>
      <c r="J334" s="29"/>
      <c r="K334" s="29"/>
    </row>
    <row r="335" spans="1:11">
      <c r="A335" s="44">
        <v>313</v>
      </c>
      <c r="B335" s="38">
        <v>42859</v>
      </c>
      <c r="C335" s="40">
        <v>403536</v>
      </c>
      <c r="D335" s="30" t="s">
        <v>3922</v>
      </c>
      <c r="E335" s="31">
        <v>2400000</v>
      </c>
      <c r="F335" s="31">
        <v>2400000</v>
      </c>
      <c r="G335" s="31">
        <f t="shared" si="5"/>
        <v>0</v>
      </c>
      <c r="H335" s="32" t="s">
        <v>3191</v>
      </c>
      <c r="I335" s="42"/>
      <c r="J335" s="29"/>
      <c r="K335" s="29"/>
    </row>
    <row r="336" spans="1:11" ht="25.5">
      <c r="A336" s="44">
        <v>314</v>
      </c>
      <c r="B336" s="38">
        <v>42859</v>
      </c>
      <c r="C336" s="40">
        <v>404024</v>
      </c>
      <c r="D336" s="30" t="s">
        <v>3923</v>
      </c>
      <c r="E336" s="31">
        <v>6400000</v>
      </c>
      <c r="F336" s="31">
        <v>6400000</v>
      </c>
      <c r="G336" s="31">
        <f t="shared" si="5"/>
        <v>0</v>
      </c>
      <c r="H336" s="32" t="s">
        <v>3193</v>
      </c>
      <c r="I336" s="42"/>
      <c r="J336" s="29"/>
      <c r="K336" s="29"/>
    </row>
    <row r="337" spans="1:11" ht="25.5">
      <c r="A337" s="44">
        <v>315</v>
      </c>
      <c r="B337" s="38">
        <v>42859</v>
      </c>
      <c r="C337" s="40">
        <v>380727</v>
      </c>
      <c r="D337" s="30" t="s">
        <v>3924</v>
      </c>
      <c r="E337" s="31">
        <v>400000</v>
      </c>
      <c r="F337" s="31">
        <v>400000</v>
      </c>
      <c r="G337" s="31">
        <f t="shared" si="5"/>
        <v>0</v>
      </c>
      <c r="H337" s="32" t="s">
        <v>3194</v>
      </c>
      <c r="I337" s="42"/>
      <c r="J337" s="29"/>
      <c r="K337" s="29"/>
    </row>
    <row r="338" spans="1:11" ht="25.5">
      <c r="A338" s="44">
        <v>316</v>
      </c>
      <c r="B338" s="38">
        <v>42859</v>
      </c>
      <c r="C338" s="40">
        <v>401412</v>
      </c>
      <c r="D338" s="30" t="s">
        <v>3925</v>
      </c>
      <c r="E338" s="31">
        <v>3800000</v>
      </c>
      <c r="F338" s="31">
        <v>3800000</v>
      </c>
      <c r="G338" s="31">
        <f t="shared" si="5"/>
        <v>0</v>
      </c>
      <c r="H338" s="32" t="s">
        <v>3195</v>
      </c>
      <c r="I338" s="42"/>
      <c r="J338" s="29"/>
      <c r="K338" s="29"/>
    </row>
    <row r="339" spans="1:11" ht="25.5">
      <c r="A339" s="44">
        <v>317</v>
      </c>
      <c r="B339" s="38">
        <v>42859</v>
      </c>
      <c r="C339" s="40">
        <v>403025</v>
      </c>
      <c r="D339" s="30" t="s">
        <v>3926</v>
      </c>
      <c r="E339" s="31">
        <v>15300000</v>
      </c>
      <c r="F339" s="31">
        <v>15300000</v>
      </c>
      <c r="G339" s="31">
        <f t="shared" si="5"/>
        <v>0</v>
      </c>
      <c r="H339" s="32" t="s">
        <v>3196</v>
      </c>
      <c r="I339" s="42"/>
      <c r="J339" s="29"/>
      <c r="K339" s="29"/>
    </row>
    <row r="340" spans="1:11" ht="25.5">
      <c r="A340" s="44">
        <v>318</v>
      </c>
      <c r="B340" s="38">
        <v>42859</v>
      </c>
      <c r="C340" s="40">
        <v>401607</v>
      </c>
      <c r="D340" s="30" t="s">
        <v>3927</v>
      </c>
      <c r="E340" s="31">
        <v>1700000</v>
      </c>
      <c r="F340" s="31">
        <v>1700000</v>
      </c>
      <c r="G340" s="31">
        <f t="shared" si="5"/>
        <v>0</v>
      </c>
      <c r="H340" s="32" t="s">
        <v>3197</v>
      </c>
      <c r="I340" s="42"/>
      <c r="J340" s="29"/>
      <c r="K340" s="29"/>
    </row>
    <row r="341" spans="1:11">
      <c r="A341" s="9" t="s">
        <v>7</v>
      </c>
      <c r="B341" s="9"/>
      <c r="C341" s="37"/>
      <c r="D341" s="21"/>
      <c r="E341" s="10">
        <f>E9+E22</f>
        <v>1247880000</v>
      </c>
      <c r="F341" s="10">
        <f>F9+F22</f>
        <v>1247474000</v>
      </c>
      <c r="G341" s="10">
        <f>G9+G22</f>
        <v>-5106000</v>
      </c>
      <c r="H341" s="11"/>
      <c r="I341" s="8"/>
      <c r="J341" s="9"/>
      <c r="K341" s="9"/>
    </row>
    <row r="342" spans="1:11">
      <c r="F342" s="3">
        <v>1247474000</v>
      </c>
    </row>
    <row r="343" spans="1:11">
      <c r="F343" s="3">
        <f>F342-F341</f>
        <v>0</v>
      </c>
    </row>
  </sheetData>
  <mergeCells count="15">
    <mergeCell ref="C14:D14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9"/>
  <sheetViews>
    <sheetView tabSelected="1" topLeftCell="A151" workbookViewId="0">
      <selection activeCell="D18" sqref="D1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57031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3201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92" t="s">
        <v>16</v>
      </c>
      <c r="C9" s="94"/>
      <c r="D9" s="93"/>
      <c r="E9" s="26">
        <f>SUM(E10:E13)</f>
        <v>15850000</v>
      </c>
      <c r="F9" s="26">
        <f>SUM(F10:F13)</f>
        <v>13800000</v>
      </c>
      <c r="G9" s="26">
        <f>SUM(G10:G13)</f>
        <v>-2050000</v>
      </c>
      <c r="H9" s="24"/>
      <c r="I9" s="27"/>
      <c r="J9" s="24"/>
      <c r="K9" s="24"/>
    </row>
    <row r="10" spans="1:11">
      <c r="A10" s="44">
        <v>1</v>
      </c>
      <c r="B10" s="38">
        <v>42860</v>
      </c>
      <c r="C10" s="40">
        <v>403035</v>
      </c>
      <c r="D10" s="30" t="str">
        <f>VLOOKUP(C10,'[2]DU LIEU'!A:E,2,0)</f>
        <v>Đinh Thu Thảo</v>
      </c>
      <c r="E10" s="31">
        <f>VLOOKUP(C10,'[2]DU LIEU'!A:E,5,0)</f>
        <v>17850000</v>
      </c>
      <c r="F10" s="31">
        <v>15900000</v>
      </c>
      <c r="G10" s="31">
        <f>F10-E10</f>
        <v>-1950000</v>
      </c>
      <c r="H10" s="32" t="s">
        <v>3435</v>
      </c>
      <c r="I10" s="42"/>
      <c r="J10" s="29"/>
      <c r="K10" s="29"/>
    </row>
    <row r="11" spans="1:11" ht="25.5">
      <c r="A11" s="44">
        <v>2</v>
      </c>
      <c r="B11" s="38">
        <v>42860</v>
      </c>
      <c r="C11" s="40">
        <v>403106</v>
      </c>
      <c r="D11" s="30" t="str">
        <f>VLOOKUP(C11,'[2]DU LIEU'!A:E,2,0)</f>
        <v>Nguyễn Thị Quỳnh Trang</v>
      </c>
      <c r="E11" s="31">
        <f>VLOOKUP(C11,'[2]DU LIEU'!A:E,5,0)</f>
        <v>2400000</v>
      </c>
      <c r="F11" s="31">
        <v>2300000</v>
      </c>
      <c r="G11" s="31">
        <f>F11-E11</f>
        <v>-100000</v>
      </c>
      <c r="H11" s="32" t="s">
        <v>3604</v>
      </c>
      <c r="I11" s="42"/>
      <c r="J11" s="29"/>
      <c r="K11" s="29"/>
    </row>
    <row r="12" spans="1:11" s="28" customFormat="1" ht="36.75" customHeight="1">
      <c r="A12" s="24" t="s">
        <v>991</v>
      </c>
      <c r="B12" s="92" t="s">
        <v>2874</v>
      </c>
      <c r="C12" s="94"/>
      <c r="D12" s="93"/>
      <c r="E12" s="26"/>
      <c r="F12" s="26"/>
      <c r="G12" s="26"/>
      <c r="H12" s="24"/>
      <c r="I12" s="27"/>
      <c r="J12" s="24"/>
      <c r="K12" s="24"/>
    </row>
    <row r="13" spans="1:11" s="5" customFormat="1">
      <c r="A13" s="84">
        <v>1</v>
      </c>
      <c r="B13" s="85">
        <v>42859</v>
      </c>
      <c r="C13" s="86" t="s">
        <v>3930</v>
      </c>
      <c r="D13" s="87" t="s">
        <v>3922</v>
      </c>
      <c r="E13" s="88">
        <f>F13</f>
        <v>-4400000</v>
      </c>
      <c r="F13" s="88">
        <v>-4400000</v>
      </c>
      <c r="G13" s="88"/>
      <c r="H13" s="89" t="s">
        <v>3191</v>
      </c>
      <c r="I13" s="90"/>
      <c r="J13" s="91"/>
      <c r="K13" s="91"/>
    </row>
    <row r="14" spans="1:11" s="28" customFormat="1" ht="15" customHeight="1">
      <c r="A14" s="24" t="s">
        <v>3929</v>
      </c>
      <c r="B14" s="92" t="s">
        <v>13</v>
      </c>
      <c r="C14" s="94"/>
      <c r="D14" s="93"/>
      <c r="E14" s="26">
        <f>SUM(E171:E428)</f>
        <v>1023210000</v>
      </c>
      <c r="F14" s="26">
        <f>SUM(F15:F428)</f>
        <v>1595570000</v>
      </c>
      <c r="G14" s="26">
        <f>SUM(G15:G428)</f>
        <v>9600000</v>
      </c>
      <c r="H14" s="24"/>
      <c r="I14" s="24"/>
      <c r="J14" s="24"/>
      <c r="K14" s="24"/>
    </row>
    <row r="15" spans="1:11" s="5" customFormat="1" ht="25.5">
      <c r="A15" s="84">
        <v>1</v>
      </c>
      <c r="B15" s="85">
        <v>42859</v>
      </c>
      <c r="C15" s="86" t="s">
        <v>3624</v>
      </c>
      <c r="D15" s="87" t="s">
        <v>3928</v>
      </c>
      <c r="E15" s="88">
        <v>4400000</v>
      </c>
      <c r="F15" s="88">
        <f>E15</f>
        <v>4400000</v>
      </c>
      <c r="G15" s="88">
        <f>F15</f>
        <v>4400000</v>
      </c>
      <c r="H15" s="89" t="s">
        <v>3192</v>
      </c>
      <c r="I15" s="90" t="s">
        <v>3199</v>
      </c>
      <c r="J15" s="91"/>
      <c r="K15" s="91"/>
    </row>
    <row r="16" spans="1:11" ht="25.5">
      <c r="A16" s="44">
        <v>2</v>
      </c>
      <c r="B16" s="38">
        <v>42860</v>
      </c>
      <c r="C16" s="40">
        <v>381346</v>
      </c>
      <c r="D16" s="30" t="str">
        <f>VLOOKUP(C16,'[2]DU LIEU'!A:E,2,0)</f>
        <v xml:space="preserve">Nguyễn Thị Thùy Linh  </v>
      </c>
      <c r="E16" s="31">
        <f>VLOOKUP(C16,'[2]DU LIEU'!A:E,5,0)</f>
        <v>800000</v>
      </c>
      <c r="F16" s="31">
        <v>1000000</v>
      </c>
      <c r="G16" s="31">
        <f>F16-E16</f>
        <v>200000</v>
      </c>
      <c r="H16" s="32" t="s">
        <v>3596</v>
      </c>
      <c r="I16" s="42"/>
      <c r="J16" s="29"/>
      <c r="K16" s="29"/>
    </row>
    <row r="17" spans="1:11">
      <c r="A17" s="44">
        <v>3</v>
      </c>
      <c r="B17" s="38">
        <v>42860</v>
      </c>
      <c r="C17" s="40">
        <v>390315</v>
      </c>
      <c r="D17" s="30" t="str">
        <f>VLOOKUP(C17,'[2]DU LIEU'!A:E,2,0)</f>
        <v xml:space="preserve">Nguyễn Phương Linh  </v>
      </c>
      <c r="E17" s="31">
        <f>VLOOKUP(C17,'[2]DU LIEU'!A:E,5,0)</f>
        <v>3400000</v>
      </c>
      <c r="F17" s="31">
        <v>3600000</v>
      </c>
      <c r="G17" s="31">
        <f>F17-E17</f>
        <v>200000</v>
      </c>
      <c r="H17" s="32" t="s">
        <v>3531</v>
      </c>
      <c r="I17" s="42"/>
      <c r="J17" s="29"/>
      <c r="K17" s="29"/>
    </row>
    <row r="18" spans="1:11">
      <c r="A18" s="44">
        <v>4</v>
      </c>
      <c r="B18" s="38">
        <v>42860</v>
      </c>
      <c r="C18" s="40">
        <v>402633</v>
      </c>
      <c r="D18" s="30" t="str">
        <f>VLOOKUP(C18,'[2]DU LIEU'!A:E,2,0)</f>
        <v>Phạm Trà Giang</v>
      </c>
      <c r="E18" s="31">
        <f>VLOOKUP(C18,'[2]DU LIEU'!A:E,5,0)</f>
        <v>3600000</v>
      </c>
      <c r="F18" s="31">
        <v>4000000</v>
      </c>
      <c r="G18" s="31">
        <f>F18-E18</f>
        <v>400000</v>
      </c>
      <c r="H18" s="32" t="s">
        <v>3526</v>
      </c>
      <c r="I18" s="42"/>
      <c r="J18" s="29"/>
      <c r="K18" s="29"/>
    </row>
    <row r="19" spans="1:11">
      <c r="A19" s="44">
        <v>5</v>
      </c>
      <c r="B19" s="38">
        <v>42860</v>
      </c>
      <c r="C19" s="40">
        <v>403444</v>
      </c>
      <c r="D19" s="30" t="str">
        <f>VLOOKUP(C19,'[2]DU LIEU'!A:E,2,0)</f>
        <v>Nhữ Kim Trang</v>
      </c>
      <c r="E19" s="31">
        <f>VLOOKUP(C19,'[2]DU LIEU'!A:E,5,0)</f>
        <v>2400000</v>
      </c>
      <c r="F19" s="31">
        <v>2800000</v>
      </c>
      <c r="G19" s="31">
        <f>F19-E19</f>
        <v>400000</v>
      </c>
      <c r="H19" s="32" t="s">
        <v>3446</v>
      </c>
      <c r="I19" s="42"/>
      <c r="J19" s="29"/>
      <c r="K19" s="29"/>
    </row>
    <row r="20" spans="1:11">
      <c r="A20" s="44">
        <v>6</v>
      </c>
      <c r="B20" s="38">
        <v>42860</v>
      </c>
      <c r="C20" s="40">
        <v>400653</v>
      </c>
      <c r="D20" s="30" t="str">
        <f>VLOOKUP(C20,'[2]DU LIEU'!A:E,2,0)</f>
        <v>Quan Thủy Ngân</v>
      </c>
      <c r="E20" s="31">
        <f>VLOOKUP(C20,'[2]DU LIEU'!A:E,5,0)</f>
        <v>1200000</v>
      </c>
      <c r="F20" s="31">
        <v>4000000</v>
      </c>
      <c r="G20" s="31">
        <f>F20-E20</f>
        <v>2800000</v>
      </c>
      <c r="H20" s="32" t="s">
        <v>3440</v>
      </c>
      <c r="I20" s="42"/>
      <c r="J20" s="29"/>
      <c r="K20" s="29"/>
    </row>
    <row r="21" spans="1:11">
      <c r="A21" s="44">
        <v>7</v>
      </c>
      <c r="B21" s="38">
        <v>42860</v>
      </c>
      <c r="C21" s="40">
        <v>391573</v>
      </c>
      <c r="D21" s="30" t="s">
        <v>3622</v>
      </c>
      <c r="E21" s="31">
        <v>0</v>
      </c>
      <c r="F21" s="31">
        <v>600000</v>
      </c>
      <c r="G21" s="31">
        <f>F21-E21</f>
        <v>600000</v>
      </c>
      <c r="H21" s="32" t="s">
        <v>3434</v>
      </c>
      <c r="I21" s="42"/>
      <c r="J21" s="29"/>
      <c r="K21" s="29"/>
    </row>
    <row r="22" spans="1:11">
      <c r="A22" s="44">
        <v>8</v>
      </c>
      <c r="B22" s="38">
        <v>42860</v>
      </c>
      <c r="C22" s="40">
        <v>391506</v>
      </c>
      <c r="D22" s="30" t="str">
        <f>VLOOKUP(C22,'[2]DU LIEU'!A:E,2,0)</f>
        <v xml:space="preserve">Ngô Thị Thảo Liên  </v>
      </c>
      <c r="E22" s="31">
        <f>VLOOKUP(C22,'[2]DU LIEU'!A:E,5,0)</f>
        <v>4000000</v>
      </c>
      <c r="F22" s="31">
        <v>4000000</v>
      </c>
      <c r="G22" s="31">
        <f>F22-E22</f>
        <v>0</v>
      </c>
      <c r="H22" s="32" t="s">
        <v>3207</v>
      </c>
      <c r="I22" s="42"/>
      <c r="J22" s="29"/>
      <c r="K22" s="29"/>
    </row>
    <row r="23" spans="1:11">
      <c r="A23" s="44">
        <v>9</v>
      </c>
      <c r="B23" s="38">
        <v>42860</v>
      </c>
      <c r="C23" s="40">
        <v>382113</v>
      </c>
      <c r="D23" s="30" t="str">
        <f>VLOOKUP(C23,'[2]DU LIEU'!A:E,2,0)</f>
        <v xml:space="preserve">Nguyễn Thị Quý  </v>
      </c>
      <c r="E23" s="31">
        <f>VLOOKUP(C23,'[2]DU LIEU'!A:E,5,0)</f>
        <v>2000000</v>
      </c>
      <c r="F23" s="31">
        <v>2000000</v>
      </c>
      <c r="G23" s="31">
        <f t="shared" ref="G23:G86" si="0">F23-E23</f>
        <v>0</v>
      </c>
      <c r="H23" s="32" t="s">
        <v>3208</v>
      </c>
      <c r="I23" s="42"/>
      <c r="J23" s="29"/>
      <c r="K23" s="29"/>
    </row>
    <row r="24" spans="1:11">
      <c r="A24" s="44">
        <v>10</v>
      </c>
      <c r="B24" s="38">
        <v>42860</v>
      </c>
      <c r="C24" s="40">
        <v>391857</v>
      </c>
      <c r="D24" s="30" t="str">
        <f>VLOOKUP(C24,'[2]DU LIEU'!A:E,2,0)</f>
        <v xml:space="preserve">Phạm Thùy Linh  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3209</v>
      </c>
      <c r="I24" s="42"/>
      <c r="J24" s="29"/>
      <c r="K24" s="29"/>
    </row>
    <row r="25" spans="1:11" ht="25.5">
      <c r="A25" s="44">
        <v>11</v>
      </c>
      <c r="B25" s="38">
        <v>42860</v>
      </c>
      <c r="C25" s="40">
        <v>391352</v>
      </c>
      <c r="D25" s="30" t="str">
        <f>VLOOKUP(C25,'[2]DU LIEU'!A:E,2,0)</f>
        <v xml:space="preserve">Trần Tuyết Mai  </v>
      </c>
      <c r="E25" s="31">
        <f>VLOOKUP(C25,'[2]DU LIEU'!A:E,5,0)</f>
        <v>4600000</v>
      </c>
      <c r="F25" s="31">
        <v>4600000</v>
      </c>
      <c r="G25" s="31">
        <f t="shared" si="0"/>
        <v>0</v>
      </c>
      <c r="H25" s="32" t="s">
        <v>3210</v>
      </c>
      <c r="I25" s="42"/>
      <c r="J25" s="29"/>
      <c r="K25" s="29"/>
    </row>
    <row r="26" spans="1:11" ht="25.5">
      <c r="A26" s="44">
        <v>12</v>
      </c>
      <c r="B26" s="38">
        <v>42860</v>
      </c>
      <c r="C26" s="40">
        <v>401822</v>
      </c>
      <c r="D26" s="30" t="str">
        <f>VLOOKUP(C26,'[2]DU LIEU'!A:E,2,0)</f>
        <v>Phạm Thị Việt Hà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3211</v>
      </c>
      <c r="I26" s="42"/>
      <c r="J26" s="29"/>
      <c r="K26" s="29"/>
    </row>
    <row r="27" spans="1:11">
      <c r="A27" s="44">
        <v>13</v>
      </c>
      <c r="B27" s="38">
        <v>42860</v>
      </c>
      <c r="C27" s="40">
        <v>380512</v>
      </c>
      <c r="D27" s="30" t="str">
        <f>VLOOKUP(C27,'[2]DU LIEU'!A:E,2,0)</f>
        <v xml:space="preserve">Triệu Hương Thùy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3212</v>
      </c>
      <c r="I27" s="42"/>
      <c r="J27" s="29"/>
      <c r="K27" s="29"/>
    </row>
    <row r="28" spans="1:11">
      <c r="A28" s="44">
        <v>14</v>
      </c>
      <c r="B28" s="38">
        <v>42860</v>
      </c>
      <c r="C28" s="40">
        <v>390960</v>
      </c>
      <c r="D28" s="30" t="str">
        <f>VLOOKUP(C28,'[2]DU LIEU'!A:E,2,0)</f>
        <v xml:space="preserve">Lê Minh Thu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3213</v>
      </c>
      <c r="I28" s="42"/>
      <c r="J28" s="29"/>
      <c r="K28" s="29"/>
    </row>
    <row r="29" spans="1:11">
      <c r="A29" s="44">
        <v>15</v>
      </c>
      <c r="B29" s="38">
        <v>42860</v>
      </c>
      <c r="C29" s="40">
        <v>404046</v>
      </c>
      <c r="D29" s="30" t="str">
        <f>VLOOKUP(C29,'[2]DU LIEU'!A:E,2,0)</f>
        <v>Nguyễn Hoàng Minh Thảo</v>
      </c>
      <c r="E29" s="31">
        <f>VLOOKUP(C29,'[2]DU LIEU'!A:E,5,0)</f>
        <v>6400000</v>
      </c>
      <c r="F29" s="31">
        <v>6400000</v>
      </c>
      <c r="G29" s="31">
        <f t="shared" si="0"/>
        <v>0</v>
      </c>
      <c r="H29" s="32" t="s">
        <v>3214</v>
      </c>
      <c r="I29" s="42"/>
      <c r="J29" s="29"/>
      <c r="K29" s="29"/>
    </row>
    <row r="30" spans="1:11">
      <c r="A30" s="44">
        <v>16</v>
      </c>
      <c r="B30" s="38">
        <v>42860</v>
      </c>
      <c r="C30" s="40">
        <v>392812</v>
      </c>
      <c r="D30" s="30" t="str">
        <f>VLOOKUP(C30,'[2]DU LIEU'!A:E,2,0)</f>
        <v xml:space="preserve">Nguyễn Hoàng Ngọc Huế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3215</v>
      </c>
      <c r="I30" s="42"/>
      <c r="J30" s="29"/>
      <c r="K30" s="29"/>
    </row>
    <row r="31" spans="1:11">
      <c r="A31" s="44">
        <v>17</v>
      </c>
      <c r="B31" s="38">
        <v>42860</v>
      </c>
      <c r="C31" s="40" t="s">
        <v>3202</v>
      </c>
      <c r="D31" s="30" t="str">
        <f>VLOOKUP(C31,'[2]DU LIEU'!A:E,2,0)</f>
        <v>Hoàng Văn Ánh</v>
      </c>
      <c r="E31" s="31">
        <f>VLOOKUP(C31,'[2]DU LIEU'!A:E,5,0)</f>
        <v>19700000</v>
      </c>
      <c r="F31" s="31">
        <v>19700000</v>
      </c>
      <c r="G31" s="31">
        <f t="shared" si="0"/>
        <v>0</v>
      </c>
      <c r="H31" s="32" t="s">
        <v>3216</v>
      </c>
      <c r="I31" s="42"/>
      <c r="J31" s="29"/>
      <c r="K31" s="29"/>
    </row>
    <row r="32" spans="1:11">
      <c r="A32" s="44">
        <v>18</v>
      </c>
      <c r="B32" s="38">
        <v>42860</v>
      </c>
      <c r="C32" s="40">
        <v>401218</v>
      </c>
      <c r="D32" s="30" t="str">
        <f>VLOOKUP(C32,'[2]DU LIEU'!A:E,2,0)</f>
        <v>Nguyễn Diệu Anh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3217</v>
      </c>
      <c r="I32" s="42"/>
      <c r="J32" s="29"/>
      <c r="K32" s="29"/>
    </row>
    <row r="33" spans="1:11" ht="25.5">
      <c r="A33" s="44">
        <v>19</v>
      </c>
      <c r="B33" s="38">
        <v>42860</v>
      </c>
      <c r="C33" s="40">
        <v>392865</v>
      </c>
      <c r="D33" s="30" t="str">
        <f>VLOOKUP(C33,'[2]DU LIEU'!A:E,2,0)</f>
        <v xml:space="preserve">Nguyễn Thị Hân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3218</v>
      </c>
      <c r="I33" s="42"/>
      <c r="J33" s="29"/>
      <c r="K33" s="29"/>
    </row>
    <row r="34" spans="1:11" ht="25.5">
      <c r="A34" s="44">
        <v>20</v>
      </c>
      <c r="B34" s="38">
        <v>42860</v>
      </c>
      <c r="C34" s="40">
        <v>390869</v>
      </c>
      <c r="D34" s="30" t="str">
        <f>VLOOKUP(C34,'[2]DU LIEU'!A:E,2,0)</f>
        <v xml:space="preserve">Đào Thị Thảo  </v>
      </c>
      <c r="E34" s="31">
        <f>VLOOKUP(C34,'[2]DU LIEU'!A:E,5,0)</f>
        <v>4000000</v>
      </c>
      <c r="F34" s="31">
        <v>4000000</v>
      </c>
      <c r="G34" s="31">
        <f t="shared" si="0"/>
        <v>0</v>
      </c>
      <c r="H34" s="32" t="s">
        <v>3219</v>
      </c>
      <c r="I34" s="42"/>
      <c r="J34" s="29"/>
      <c r="K34" s="29"/>
    </row>
    <row r="35" spans="1:11" ht="25.5">
      <c r="A35" s="44">
        <v>21</v>
      </c>
      <c r="B35" s="38">
        <v>42860</v>
      </c>
      <c r="C35" s="40">
        <v>391118</v>
      </c>
      <c r="D35" s="30" t="str">
        <f>VLOOKUP(C35,'[2]DU LIEU'!A:E,2,0)</f>
        <v xml:space="preserve">Phan Thị Hoa  </v>
      </c>
      <c r="E35" s="31">
        <f>VLOOKUP(C35,'[2]DU LIEU'!A:E,5,0)</f>
        <v>4800000</v>
      </c>
      <c r="F35" s="31">
        <v>4800000</v>
      </c>
      <c r="G35" s="31">
        <f t="shared" si="0"/>
        <v>0</v>
      </c>
      <c r="H35" s="32" t="s">
        <v>3220</v>
      </c>
      <c r="I35" s="42"/>
      <c r="J35" s="29"/>
      <c r="K35" s="29"/>
    </row>
    <row r="36" spans="1:11" ht="25.5">
      <c r="A36" s="44">
        <v>22</v>
      </c>
      <c r="B36" s="38">
        <v>42860</v>
      </c>
      <c r="C36" s="40">
        <v>390432</v>
      </c>
      <c r="D36" s="30" t="str">
        <f>VLOOKUP(C36,'[2]DU LIEU'!A:E,2,0)</f>
        <v xml:space="preserve">Nguyễn Thị Vân Anh  </v>
      </c>
      <c r="E36" s="31">
        <f>VLOOKUP(C36,'[2]DU LIEU'!A:E,5,0)</f>
        <v>3800000</v>
      </c>
      <c r="F36" s="31">
        <v>3800000</v>
      </c>
      <c r="G36" s="31">
        <f t="shared" si="0"/>
        <v>0</v>
      </c>
      <c r="H36" s="32" t="s">
        <v>3221</v>
      </c>
      <c r="I36" s="42"/>
      <c r="J36" s="29"/>
      <c r="K36" s="29"/>
    </row>
    <row r="37" spans="1:11" ht="25.5">
      <c r="A37" s="44">
        <v>23</v>
      </c>
      <c r="B37" s="38">
        <v>42860</v>
      </c>
      <c r="C37" s="40">
        <v>391029</v>
      </c>
      <c r="D37" s="30" t="str">
        <f>VLOOKUP(C37,'[2]DU LIEU'!A:E,2,0)</f>
        <v xml:space="preserve">Đặng Thị Hà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3222</v>
      </c>
      <c r="I37" s="42"/>
      <c r="J37" s="29"/>
      <c r="K37" s="29"/>
    </row>
    <row r="38" spans="1:11" ht="25.5">
      <c r="A38" s="44">
        <v>24</v>
      </c>
      <c r="B38" s="38">
        <v>42860</v>
      </c>
      <c r="C38" s="40">
        <v>400818</v>
      </c>
      <c r="D38" s="30" t="str">
        <f>VLOOKUP(C38,'[2]DU LIEU'!A:E,2,0)</f>
        <v>Nguyễn Vương Hà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3223</v>
      </c>
      <c r="I38" s="42"/>
      <c r="J38" s="29"/>
      <c r="K38" s="29"/>
    </row>
    <row r="39" spans="1:11">
      <c r="A39" s="44">
        <v>25</v>
      </c>
      <c r="B39" s="38">
        <v>42860</v>
      </c>
      <c r="C39" s="40">
        <v>403226</v>
      </c>
      <c r="D39" s="30" t="str">
        <f>VLOOKUP(C39,'[2]DU LIEU'!A:E,2,0)</f>
        <v>Trương Cẩm Ly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3224</v>
      </c>
      <c r="I39" s="42"/>
      <c r="J39" s="29"/>
      <c r="K39" s="29"/>
    </row>
    <row r="40" spans="1:11">
      <c r="A40" s="44">
        <v>26</v>
      </c>
      <c r="B40" s="38">
        <v>42860</v>
      </c>
      <c r="C40" s="40">
        <v>401239</v>
      </c>
      <c r="D40" s="30" t="str">
        <f>VLOOKUP(C40,'[2]DU LIEU'!A:E,2,0)</f>
        <v>Trần Hồng Minh</v>
      </c>
      <c r="E40" s="31">
        <f>VLOOKUP(C40,'[2]DU LIEU'!A:E,5,0)</f>
        <v>3600000</v>
      </c>
      <c r="F40" s="31">
        <v>3600000</v>
      </c>
      <c r="G40" s="31">
        <f t="shared" si="0"/>
        <v>0</v>
      </c>
      <c r="H40" s="32" t="s">
        <v>3225</v>
      </c>
      <c r="I40" s="42"/>
      <c r="J40" s="29"/>
      <c r="K40" s="29"/>
    </row>
    <row r="41" spans="1:11" ht="25.5">
      <c r="A41" s="44">
        <v>27</v>
      </c>
      <c r="B41" s="38">
        <v>42860</v>
      </c>
      <c r="C41" s="40">
        <v>391068</v>
      </c>
      <c r="D41" s="30" t="str">
        <f>VLOOKUP(C41,'[2]DU LIEU'!A:E,2,0)</f>
        <v xml:space="preserve">Lương Thu Phương  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3226</v>
      </c>
      <c r="I41" s="42"/>
      <c r="J41" s="29"/>
      <c r="K41" s="29"/>
    </row>
    <row r="42" spans="1:11">
      <c r="A42" s="44">
        <v>28</v>
      </c>
      <c r="B42" s="38">
        <v>42860</v>
      </c>
      <c r="C42" s="40">
        <v>390702</v>
      </c>
      <c r="D42" s="30" t="str">
        <f>VLOOKUP(C42,'[2]DU LIEU'!A:E,2,0)</f>
        <v xml:space="preserve">Lường Văn Thức  </v>
      </c>
      <c r="E42" s="31">
        <f>VLOOKUP(C42,'[2]DU LIEU'!A:E,5,0)</f>
        <v>1140000</v>
      </c>
      <c r="F42" s="31">
        <v>1140000</v>
      </c>
      <c r="G42" s="31">
        <f t="shared" si="0"/>
        <v>0</v>
      </c>
      <c r="H42" s="32" t="s">
        <v>3227</v>
      </c>
      <c r="I42" s="42"/>
      <c r="J42" s="29"/>
      <c r="K42" s="29"/>
    </row>
    <row r="43" spans="1:11" ht="25.5">
      <c r="A43" s="44">
        <v>29</v>
      </c>
      <c r="B43" s="38">
        <v>42860</v>
      </c>
      <c r="C43" s="40">
        <v>392652</v>
      </c>
      <c r="D43" s="30" t="str">
        <f>VLOOKUP(C43,'[2]DU LIEU'!A:E,2,0)</f>
        <v xml:space="preserve">Nguyễn Thị Phương Anh  </v>
      </c>
      <c r="E43" s="31">
        <f>VLOOKUP(C43,'[2]DU LIEU'!A:E,5,0)</f>
        <v>3000000</v>
      </c>
      <c r="F43" s="31">
        <v>3000000</v>
      </c>
      <c r="G43" s="31">
        <f t="shared" si="0"/>
        <v>0</v>
      </c>
      <c r="H43" s="32" t="s">
        <v>3228</v>
      </c>
      <c r="I43" s="42"/>
      <c r="J43" s="29"/>
      <c r="K43" s="29"/>
    </row>
    <row r="44" spans="1:11">
      <c r="A44" s="44">
        <v>30</v>
      </c>
      <c r="B44" s="38">
        <v>42860</v>
      </c>
      <c r="C44" s="40">
        <v>392346</v>
      </c>
      <c r="D44" s="30" t="str">
        <f>VLOOKUP(C44,'[2]DU LIEU'!A:E,2,0)</f>
        <v xml:space="preserve">Phạm Thu Hường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3229</v>
      </c>
      <c r="I44" s="42"/>
      <c r="J44" s="29"/>
      <c r="K44" s="29"/>
    </row>
    <row r="45" spans="1:11">
      <c r="A45" s="44">
        <v>31</v>
      </c>
      <c r="B45" s="38">
        <v>42860</v>
      </c>
      <c r="C45" s="40">
        <v>391559</v>
      </c>
      <c r="D45" s="30" t="str">
        <f>VLOOKUP(C45,'[2]DU LIEU'!A:E,2,0)</f>
        <v xml:space="preserve">Trần Hoàng Minh  </v>
      </c>
      <c r="E45" s="31">
        <f>VLOOKUP(C45,'[2]DU LIEU'!A:E,5,0)</f>
        <v>4800000</v>
      </c>
      <c r="F45" s="31">
        <v>4800000</v>
      </c>
      <c r="G45" s="31">
        <f t="shared" si="0"/>
        <v>0</v>
      </c>
      <c r="H45" s="32" t="s">
        <v>3230</v>
      </c>
      <c r="I45" s="42"/>
      <c r="J45" s="29"/>
      <c r="K45" s="29"/>
    </row>
    <row r="46" spans="1:11" ht="25.5">
      <c r="A46" s="44">
        <v>32</v>
      </c>
      <c r="B46" s="38">
        <v>42860</v>
      </c>
      <c r="C46" s="40">
        <v>391351</v>
      </c>
      <c r="D46" s="30" t="str">
        <f>VLOOKUP(C46,'[2]DU LIEU'!A:E,2,0)</f>
        <v xml:space="preserve">Nguyễn Ngọc Thảo  </v>
      </c>
      <c r="E46" s="31">
        <f>VLOOKUP(C46,'[2]DU LIEU'!A:E,5,0)</f>
        <v>4000000</v>
      </c>
      <c r="F46" s="31">
        <v>4000000</v>
      </c>
      <c r="G46" s="31">
        <f t="shared" si="0"/>
        <v>0</v>
      </c>
      <c r="H46" s="32" t="s">
        <v>3231</v>
      </c>
      <c r="I46" s="42"/>
      <c r="J46" s="29"/>
      <c r="K46" s="29"/>
    </row>
    <row r="47" spans="1:11">
      <c r="A47" s="44">
        <v>33</v>
      </c>
      <c r="B47" s="38">
        <v>42860</v>
      </c>
      <c r="C47" s="40">
        <v>402801</v>
      </c>
      <c r="D47" s="30" t="str">
        <f>VLOOKUP(C47,'[2]DU LIEU'!A:E,2,0)</f>
        <v>Phạm Thị Ngọc ánh</v>
      </c>
      <c r="E47" s="31">
        <f>VLOOKUP(C47,'[2]DU LIEU'!A:E,5,0)</f>
        <v>3800000</v>
      </c>
      <c r="F47" s="31">
        <v>3800000</v>
      </c>
      <c r="G47" s="31">
        <f t="shared" si="0"/>
        <v>0</v>
      </c>
      <c r="H47" s="32" t="s">
        <v>3232</v>
      </c>
      <c r="I47" s="42"/>
      <c r="J47" s="29"/>
      <c r="K47" s="29"/>
    </row>
    <row r="48" spans="1:11">
      <c r="A48" s="44">
        <v>34</v>
      </c>
      <c r="B48" s="38">
        <v>42860</v>
      </c>
      <c r="C48" s="40">
        <v>403838</v>
      </c>
      <c r="D48" s="30" t="str">
        <f>VLOOKUP(C48,'[2]DU LIEU'!A:E,2,0)</f>
        <v>Đỗ Minh Thư</v>
      </c>
      <c r="E48" s="31">
        <f>VLOOKUP(C48,'[2]DU LIEU'!A:E,5,0)</f>
        <v>3400000</v>
      </c>
      <c r="F48" s="31">
        <v>3400000</v>
      </c>
      <c r="G48" s="31">
        <f t="shared" si="0"/>
        <v>0</v>
      </c>
      <c r="H48" s="32" t="s">
        <v>3233</v>
      </c>
      <c r="I48" s="42"/>
      <c r="J48" s="29"/>
      <c r="K48" s="29"/>
    </row>
    <row r="49" spans="1:11">
      <c r="A49" s="44">
        <v>35</v>
      </c>
      <c r="B49" s="38">
        <v>42860</v>
      </c>
      <c r="C49" s="40">
        <v>402731</v>
      </c>
      <c r="D49" s="30" t="str">
        <f>VLOOKUP(C49,'[2]DU LIEU'!A:E,2,0)</f>
        <v>Triệu Ngọc Mai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3234</v>
      </c>
      <c r="I49" s="42"/>
      <c r="J49" s="29"/>
      <c r="K49" s="29"/>
    </row>
    <row r="50" spans="1:11">
      <c r="A50" s="44">
        <v>36</v>
      </c>
      <c r="B50" s="38">
        <v>42860</v>
      </c>
      <c r="C50" s="40">
        <v>391818</v>
      </c>
      <c r="D50" s="30" t="str">
        <f>VLOOKUP(C50,'[2]DU LIEU'!A:E,2,0)</f>
        <v xml:space="preserve">Lê Tuấn Dũng  </v>
      </c>
      <c r="E50" s="31">
        <f>VLOOKUP(C50,'[2]DU LIEU'!A:E,5,0)</f>
        <v>3000000</v>
      </c>
      <c r="F50" s="31">
        <v>3000000</v>
      </c>
      <c r="G50" s="31">
        <f t="shared" si="0"/>
        <v>0</v>
      </c>
      <c r="H50" s="32" t="s">
        <v>3235</v>
      </c>
      <c r="I50" s="42"/>
      <c r="J50" s="29"/>
      <c r="K50" s="29"/>
    </row>
    <row r="51" spans="1:11">
      <c r="A51" s="44">
        <v>37</v>
      </c>
      <c r="B51" s="38">
        <v>42860</v>
      </c>
      <c r="C51" s="40">
        <v>401829</v>
      </c>
      <c r="D51" s="30" t="str">
        <f>VLOOKUP(C51,'[2]DU LIEU'!A:E,2,0)</f>
        <v>Phạm Bình Trọng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3236</v>
      </c>
      <c r="I51" s="42"/>
      <c r="J51" s="29"/>
      <c r="K51" s="29"/>
    </row>
    <row r="52" spans="1:11" ht="25.5">
      <c r="A52" s="44">
        <v>38</v>
      </c>
      <c r="B52" s="38">
        <v>42860</v>
      </c>
      <c r="C52" s="40">
        <v>392655</v>
      </c>
      <c r="D52" s="30" t="str">
        <f>VLOOKUP(C52,'[2]DU LIEU'!A:E,2,0)</f>
        <v xml:space="preserve">Trần Mỹ Giang  </v>
      </c>
      <c r="E52" s="31">
        <f>VLOOKUP(C52,'[2]DU LIEU'!A:E,5,0)</f>
        <v>3000000</v>
      </c>
      <c r="F52" s="31">
        <v>3000000</v>
      </c>
      <c r="G52" s="31">
        <f t="shared" si="0"/>
        <v>0</v>
      </c>
      <c r="H52" s="32" t="s">
        <v>3237</v>
      </c>
      <c r="I52" s="42"/>
      <c r="J52" s="29"/>
      <c r="K52" s="29"/>
    </row>
    <row r="53" spans="1:11">
      <c r="A53" s="44">
        <v>39</v>
      </c>
      <c r="B53" s="38">
        <v>42860</v>
      </c>
      <c r="C53" s="40">
        <v>400309</v>
      </c>
      <c r="D53" s="30" t="str">
        <f>VLOOKUP(C53,'[2]DU LIEU'!A:E,2,0)</f>
        <v>Trần Quý Đức</v>
      </c>
      <c r="E53" s="31">
        <f>VLOOKUP(C53,'[2]DU LIEU'!A:E,5,0)</f>
        <v>3200000</v>
      </c>
      <c r="F53" s="31">
        <v>3200000</v>
      </c>
      <c r="G53" s="31">
        <f t="shared" si="0"/>
        <v>0</v>
      </c>
      <c r="H53" s="32" t="s">
        <v>3238</v>
      </c>
      <c r="I53" s="42"/>
      <c r="J53" s="29"/>
      <c r="K53" s="29"/>
    </row>
    <row r="54" spans="1:11">
      <c r="A54" s="44">
        <v>40</v>
      </c>
      <c r="B54" s="38">
        <v>42860</v>
      </c>
      <c r="C54" s="40">
        <v>391072</v>
      </c>
      <c r="D54" s="30" t="str">
        <f>VLOOKUP(C54,'[2]DU LIEU'!A:E,2,0)</f>
        <v xml:space="preserve">Đào Đức Thịnh  </v>
      </c>
      <c r="E54" s="31">
        <f>VLOOKUP(C54,'[2]DU LIEU'!A:E,5,0)</f>
        <v>3800000</v>
      </c>
      <c r="F54" s="31">
        <v>3800000</v>
      </c>
      <c r="G54" s="31">
        <f t="shared" si="0"/>
        <v>0</v>
      </c>
      <c r="H54" s="32" t="s">
        <v>3239</v>
      </c>
      <c r="I54" s="42"/>
      <c r="J54" s="29"/>
      <c r="K54" s="29"/>
    </row>
    <row r="55" spans="1:11">
      <c r="A55" s="44">
        <v>41</v>
      </c>
      <c r="B55" s="38">
        <v>42860</v>
      </c>
      <c r="C55" s="40">
        <v>402978</v>
      </c>
      <c r="D55" s="30" t="str">
        <f>VLOOKUP(C55,'[2]DU LIEU'!A:E,2,0)</f>
        <v>Diêm Thị ánh</v>
      </c>
      <c r="E55" s="31">
        <f>VLOOKUP(C55,'[2]DU LIEU'!A:E,5,0)</f>
        <v>15300000</v>
      </c>
      <c r="F55" s="31">
        <v>15300000</v>
      </c>
      <c r="G55" s="31">
        <f t="shared" si="0"/>
        <v>0</v>
      </c>
      <c r="H55" s="32" t="s">
        <v>3240</v>
      </c>
      <c r="I55" s="42"/>
      <c r="J55" s="29"/>
      <c r="K55" s="29"/>
    </row>
    <row r="56" spans="1:11">
      <c r="A56" s="44">
        <v>42</v>
      </c>
      <c r="B56" s="38">
        <v>42860</v>
      </c>
      <c r="C56" s="40">
        <v>392267</v>
      </c>
      <c r="D56" s="30" t="str">
        <f>VLOOKUP(C56,'[2]DU LIEU'!A:E,2,0)</f>
        <v xml:space="preserve">Cao Bích Hợi  </v>
      </c>
      <c r="E56" s="31">
        <f>VLOOKUP(C56,'[2]DU LIEU'!A:E,5,0)</f>
        <v>1200000</v>
      </c>
      <c r="F56" s="31">
        <v>1200000</v>
      </c>
      <c r="G56" s="31">
        <f t="shared" si="0"/>
        <v>0</v>
      </c>
      <c r="H56" s="32" t="s">
        <v>3241</v>
      </c>
      <c r="I56" s="42"/>
      <c r="J56" s="29"/>
      <c r="K56" s="29"/>
    </row>
    <row r="57" spans="1:11" ht="25.5">
      <c r="A57" s="44">
        <v>43</v>
      </c>
      <c r="B57" s="38">
        <v>42860</v>
      </c>
      <c r="C57" s="40">
        <v>402352</v>
      </c>
      <c r="D57" s="30" t="str">
        <f>VLOOKUP(C57,'[2]DU LIEU'!A:E,2,0)</f>
        <v>Triệu Văn Tuyền</v>
      </c>
      <c r="E57" s="31">
        <f>VLOOKUP(C57,'[2]DU LIEU'!A:E,5,0)</f>
        <v>400000</v>
      </c>
      <c r="F57" s="31">
        <v>400000</v>
      </c>
      <c r="G57" s="31">
        <f t="shared" si="0"/>
        <v>0</v>
      </c>
      <c r="H57" s="32" t="s">
        <v>3242</v>
      </c>
      <c r="I57" s="42"/>
      <c r="J57" s="29"/>
      <c r="K57" s="29"/>
    </row>
    <row r="58" spans="1:11">
      <c r="A58" s="44">
        <v>44</v>
      </c>
      <c r="B58" s="38">
        <v>42860</v>
      </c>
      <c r="C58" s="40">
        <v>390532</v>
      </c>
      <c r="D58" s="30" t="str">
        <f>VLOOKUP(C58,'[2]DU LIEU'!A:E,2,0)</f>
        <v xml:space="preserve">Hoàng Thị Thanh Thảo  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3243</v>
      </c>
      <c r="I58" s="42"/>
      <c r="J58" s="29"/>
      <c r="K58" s="29"/>
    </row>
    <row r="59" spans="1:11">
      <c r="A59" s="44">
        <v>45</v>
      </c>
      <c r="B59" s="38">
        <v>42860</v>
      </c>
      <c r="C59" s="40">
        <v>403156</v>
      </c>
      <c r="D59" s="30" t="str">
        <f>VLOOKUP(C59,'[2]DU LIEU'!A:E,2,0)</f>
        <v>Đỗ Thị Thùy Trang</v>
      </c>
      <c r="E59" s="31">
        <f>VLOOKUP(C59,'[2]DU LIEU'!A:E,5,0)</f>
        <v>2400000</v>
      </c>
      <c r="F59" s="31">
        <v>2400000</v>
      </c>
      <c r="G59" s="31">
        <f t="shared" si="0"/>
        <v>0</v>
      </c>
      <c r="H59" s="32" t="s">
        <v>3244</v>
      </c>
      <c r="I59" s="42"/>
      <c r="J59" s="29"/>
      <c r="K59" s="29"/>
    </row>
    <row r="60" spans="1:11">
      <c r="A60" s="44">
        <v>46</v>
      </c>
      <c r="B60" s="38">
        <v>42860</v>
      </c>
      <c r="C60" s="40">
        <v>390528</v>
      </c>
      <c r="D60" s="30" t="str">
        <f>VLOOKUP(C60,'[2]DU LIEU'!A:E,2,0)</f>
        <v xml:space="preserve">Nguyễn Thị Huyền  </v>
      </c>
      <c r="E60" s="31">
        <f>VLOOKUP(C60,'[2]DU LIEU'!A:E,5,0)</f>
        <v>4600000</v>
      </c>
      <c r="F60" s="31">
        <v>4600000</v>
      </c>
      <c r="G60" s="31">
        <f t="shared" si="0"/>
        <v>0</v>
      </c>
      <c r="H60" s="32" t="s">
        <v>3245</v>
      </c>
      <c r="I60" s="42"/>
      <c r="J60" s="29"/>
      <c r="K60" s="29"/>
    </row>
    <row r="61" spans="1:11" ht="25.5">
      <c r="A61" s="44">
        <v>47</v>
      </c>
      <c r="B61" s="38">
        <v>42860</v>
      </c>
      <c r="C61" s="40">
        <v>392348</v>
      </c>
      <c r="D61" s="30" t="str">
        <f>VLOOKUP(C61,'[2]DU LIEU'!A:E,2,0)</f>
        <v xml:space="preserve">Nguyễn Thị Vân Anh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3246</v>
      </c>
      <c r="I61" s="42"/>
      <c r="J61" s="29"/>
      <c r="K61" s="29"/>
    </row>
    <row r="62" spans="1:11">
      <c r="A62" s="44">
        <v>48</v>
      </c>
      <c r="B62" s="38">
        <v>42860</v>
      </c>
      <c r="C62" s="40">
        <v>390747</v>
      </c>
      <c r="D62" s="30" t="str">
        <f>VLOOKUP(C62,'[2]DU LIEU'!A:E,2,0)</f>
        <v xml:space="preserve">Lê Thị An  </v>
      </c>
      <c r="E62" s="31">
        <f>VLOOKUP(C62,'[2]DU LIEU'!A:E,5,0)</f>
        <v>3400000</v>
      </c>
      <c r="F62" s="31">
        <v>3400000</v>
      </c>
      <c r="G62" s="31">
        <f t="shared" si="0"/>
        <v>0</v>
      </c>
      <c r="H62" s="32" t="s">
        <v>3247</v>
      </c>
      <c r="I62" s="42"/>
      <c r="J62" s="29"/>
      <c r="K62" s="29"/>
    </row>
    <row r="63" spans="1:11" ht="25.5">
      <c r="A63" s="44">
        <v>49</v>
      </c>
      <c r="B63" s="38">
        <v>42860</v>
      </c>
      <c r="C63" s="40">
        <v>392534</v>
      </c>
      <c r="D63" s="30" t="str">
        <f>VLOOKUP(C63,'[2]DU LIEU'!A:E,2,0)</f>
        <v xml:space="preserve">Trần Thị Hải Lê  </v>
      </c>
      <c r="E63" s="31">
        <f>VLOOKUP(C63,'[2]DU LIEU'!A:E,5,0)</f>
        <v>3000000</v>
      </c>
      <c r="F63" s="31">
        <v>3000000</v>
      </c>
      <c r="G63" s="31">
        <f t="shared" si="0"/>
        <v>0</v>
      </c>
      <c r="H63" s="32" t="s">
        <v>3248</v>
      </c>
      <c r="I63" s="42"/>
      <c r="J63" s="29"/>
      <c r="K63" s="29"/>
    </row>
    <row r="64" spans="1:11">
      <c r="A64" s="44">
        <v>50</v>
      </c>
      <c r="B64" s="38">
        <v>42860</v>
      </c>
      <c r="C64" s="40">
        <v>392459</v>
      </c>
      <c r="D64" s="30" t="str">
        <f>VLOOKUP(C64,'[2]DU LIEU'!A:E,2,0)</f>
        <v xml:space="preserve">Phạm Thuý Hà  </v>
      </c>
      <c r="E64" s="31">
        <f>VLOOKUP(C64,'[2]DU LIEU'!A:E,5,0)</f>
        <v>3000000</v>
      </c>
      <c r="F64" s="31">
        <v>3000000</v>
      </c>
      <c r="G64" s="31">
        <f t="shared" si="0"/>
        <v>0</v>
      </c>
      <c r="H64" s="32" t="s">
        <v>3249</v>
      </c>
      <c r="I64" s="42"/>
      <c r="J64" s="29"/>
      <c r="K64" s="29"/>
    </row>
    <row r="65" spans="1:11">
      <c r="A65" s="44">
        <v>51</v>
      </c>
      <c r="B65" s="38">
        <v>42860</v>
      </c>
      <c r="C65" s="40">
        <v>391530</v>
      </c>
      <c r="D65" s="30" t="str">
        <f>VLOOKUP(C65,'[2]DU LIEU'!A:E,2,0)</f>
        <v xml:space="preserve">Trần Thị Bích Phương  </v>
      </c>
      <c r="E65" s="31">
        <f>VLOOKUP(C65,'[2]DU LIEU'!A:E,5,0)</f>
        <v>3800000</v>
      </c>
      <c r="F65" s="31">
        <v>3800000</v>
      </c>
      <c r="G65" s="31">
        <f t="shared" si="0"/>
        <v>0</v>
      </c>
      <c r="H65" s="32" t="s">
        <v>3250</v>
      </c>
      <c r="I65" s="42"/>
      <c r="J65" s="29"/>
      <c r="K65" s="29"/>
    </row>
    <row r="66" spans="1:11">
      <c r="A66" s="44">
        <v>52</v>
      </c>
      <c r="B66" s="38">
        <v>42860</v>
      </c>
      <c r="C66" s="40">
        <v>391529</v>
      </c>
      <c r="D66" s="30" t="str">
        <f>VLOOKUP(C66,'[2]DU LIEU'!A:E,2,0)</f>
        <v xml:space="preserve">Phạm Thị Thoa  </v>
      </c>
      <c r="E66" s="31">
        <f>VLOOKUP(C66,'[2]DU LIEU'!A:E,5,0)</f>
        <v>3800000</v>
      </c>
      <c r="F66" s="31">
        <v>3800000</v>
      </c>
      <c r="G66" s="31">
        <f t="shared" si="0"/>
        <v>0</v>
      </c>
      <c r="H66" s="32" t="s">
        <v>3251</v>
      </c>
      <c r="I66" s="42"/>
      <c r="J66" s="29"/>
      <c r="K66" s="29"/>
    </row>
    <row r="67" spans="1:11">
      <c r="A67" s="44">
        <v>53</v>
      </c>
      <c r="B67" s="38">
        <v>42860</v>
      </c>
      <c r="C67" s="40">
        <v>380233</v>
      </c>
      <c r="D67" s="30" t="str">
        <f>VLOOKUP(C67,'[2]DU LIEU'!A:E,2,0)</f>
        <v xml:space="preserve">Phạm Thị Hồng Nhung  </v>
      </c>
      <c r="E67" s="31">
        <f>VLOOKUP(C67,'[2]DU LIEU'!A:E,5,0)</f>
        <v>800000</v>
      </c>
      <c r="F67" s="31">
        <v>800000</v>
      </c>
      <c r="G67" s="31">
        <f t="shared" si="0"/>
        <v>0</v>
      </c>
      <c r="H67" s="32" t="s">
        <v>3252</v>
      </c>
      <c r="I67" s="42"/>
      <c r="J67" s="29"/>
      <c r="K67" s="29"/>
    </row>
    <row r="68" spans="1:11">
      <c r="A68" s="44">
        <v>54</v>
      </c>
      <c r="B68" s="38">
        <v>42860</v>
      </c>
      <c r="C68" s="40">
        <v>391223</v>
      </c>
      <c r="D68" s="30" t="str">
        <f>VLOOKUP(C68,'[2]DU LIEU'!A:E,2,0)</f>
        <v xml:space="preserve">Lê Thị Thu Hiền  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3253</v>
      </c>
      <c r="I68" s="42"/>
      <c r="J68" s="29"/>
      <c r="K68" s="29"/>
    </row>
    <row r="69" spans="1:11">
      <c r="A69" s="44">
        <v>55</v>
      </c>
      <c r="B69" s="38">
        <v>42860</v>
      </c>
      <c r="C69" s="40">
        <v>400714</v>
      </c>
      <c r="D69" s="30" t="str">
        <f>VLOOKUP(C69,'[2]DU LIEU'!A:E,2,0)</f>
        <v>Nguyễn Thị Ngọc Anh</v>
      </c>
      <c r="E69" s="31">
        <f>VLOOKUP(C69,'[2]DU LIEU'!A:E,5,0)</f>
        <v>3800000</v>
      </c>
      <c r="F69" s="31">
        <v>3800000</v>
      </c>
      <c r="G69" s="31">
        <f t="shared" si="0"/>
        <v>0</v>
      </c>
      <c r="H69" s="32" t="s">
        <v>3254</v>
      </c>
      <c r="I69" s="42"/>
      <c r="J69" s="29"/>
      <c r="K69" s="29"/>
    </row>
    <row r="70" spans="1:11">
      <c r="A70" s="44">
        <v>56</v>
      </c>
      <c r="B70" s="38">
        <v>42860</v>
      </c>
      <c r="C70" s="40">
        <v>390238</v>
      </c>
      <c r="D70" s="30" t="str">
        <f>VLOOKUP(C70,'[2]DU LIEU'!A:E,2,0)</f>
        <v xml:space="preserve">Mai Huyền Trang  </v>
      </c>
      <c r="E70" s="31">
        <f>VLOOKUP(C70,'[2]DU LIEU'!A:E,5,0)</f>
        <v>3800000</v>
      </c>
      <c r="F70" s="31">
        <v>3800000</v>
      </c>
      <c r="G70" s="31">
        <f t="shared" si="0"/>
        <v>0</v>
      </c>
      <c r="H70" s="32" t="s">
        <v>3255</v>
      </c>
      <c r="I70" s="42"/>
      <c r="J70" s="29"/>
      <c r="K70" s="29"/>
    </row>
    <row r="71" spans="1:11">
      <c r="A71" s="44">
        <v>57</v>
      </c>
      <c r="B71" s="38">
        <v>42860</v>
      </c>
      <c r="C71" s="40">
        <v>400820</v>
      </c>
      <c r="D71" s="30" t="str">
        <f>VLOOKUP(C71,'[2]DU LIEU'!A:E,2,0)</f>
        <v>Lê Đức Anh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3256</v>
      </c>
      <c r="I71" s="42"/>
      <c r="J71" s="29"/>
      <c r="K71" s="29"/>
    </row>
    <row r="72" spans="1:11">
      <c r="A72" s="44">
        <v>58</v>
      </c>
      <c r="B72" s="38">
        <v>42860</v>
      </c>
      <c r="C72" s="40">
        <v>392022</v>
      </c>
      <c r="D72" s="30" t="str">
        <f>VLOOKUP(C72,'[2]DU LIEU'!A:E,2,0)</f>
        <v xml:space="preserve">Đặng Thùy Anh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3257</v>
      </c>
      <c r="I72" s="42"/>
      <c r="J72" s="29"/>
      <c r="K72" s="29"/>
    </row>
    <row r="73" spans="1:11">
      <c r="A73" s="44">
        <v>59</v>
      </c>
      <c r="B73" s="38">
        <v>42860</v>
      </c>
      <c r="C73" s="40">
        <v>400866</v>
      </c>
      <c r="D73" s="30" t="str">
        <f>VLOOKUP(C73,'[2]DU LIEU'!A:E,2,0)</f>
        <v>Trần Thanh Huyền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3258</v>
      </c>
      <c r="I73" s="42"/>
      <c r="J73" s="29"/>
      <c r="K73" s="29"/>
    </row>
    <row r="74" spans="1:11">
      <c r="A74" s="44">
        <v>60</v>
      </c>
      <c r="B74" s="38">
        <v>42860</v>
      </c>
      <c r="C74" s="40">
        <v>403333</v>
      </c>
      <c r="D74" s="30" t="str">
        <f>VLOOKUP(C74,'[2]DU LIEU'!A:E,2,0)</f>
        <v>Phạm Thu Trang</v>
      </c>
      <c r="E74" s="31">
        <f>VLOOKUP(C74,'[2]DU LIEU'!A:E,5,0)</f>
        <v>3000000</v>
      </c>
      <c r="F74" s="31">
        <v>3000000</v>
      </c>
      <c r="G74" s="31">
        <f t="shared" si="0"/>
        <v>0</v>
      </c>
      <c r="H74" s="32" t="s">
        <v>3259</v>
      </c>
      <c r="I74" s="42"/>
      <c r="J74" s="29"/>
      <c r="K74" s="29"/>
    </row>
    <row r="75" spans="1:11" ht="25.5">
      <c r="A75" s="44">
        <v>61</v>
      </c>
      <c r="B75" s="38">
        <v>42860</v>
      </c>
      <c r="C75" s="40">
        <v>382652</v>
      </c>
      <c r="D75" s="30" t="str">
        <f>VLOOKUP(C75,'[2]DU LIEU'!A:E,2,0)</f>
        <v xml:space="preserve">Nguyễn Trọng Nghĩa  </v>
      </c>
      <c r="E75" s="31">
        <f>VLOOKUP(C75,'[2]DU LIEU'!A:E,5,0)</f>
        <v>5000000</v>
      </c>
      <c r="F75" s="31">
        <v>5000000</v>
      </c>
      <c r="G75" s="31">
        <f t="shared" si="0"/>
        <v>0</v>
      </c>
      <c r="H75" s="32" t="s">
        <v>3260</v>
      </c>
      <c r="I75" s="42"/>
      <c r="J75" s="29"/>
      <c r="K75" s="29"/>
    </row>
    <row r="76" spans="1:11">
      <c r="A76" s="44">
        <v>62</v>
      </c>
      <c r="B76" s="38">
        <v>42860</v>
      </c>
      <c r="C76" s="40">
        <v>403831</v>
      </c>
      <c r="D76" s="30" t="str">
        <f>VLOOKUP(C76,'[2]DU LIEU'!A:E,2,0)</f>
        <v>Ngô Nhật Linh</v>
      </c>
      <c r="E76" s="31">
        <f>VLOOKUP(C76,'[2]DU LIEU'!A:E,5,0)</f>
        <v>3400000</v>
      </c>
      <c r="F76" s="31">
        <v>3400000</v>
      </c>
      <c r="G76" s="31">
        <f t="shared" si="0"/>
        <v>0</v>
      </c>
      <c r="H76" s="32" t="s">
        <v>3261</v>
      </c>
      <c r="I76" s="42"/>
      <c r="J76" s="29"/>
      <c r="K76" s="29"/>
    </row>
    <row r="77" spans="1:11">
      <c r="A77" s="44">
        <v>63</v>
      </c>
      <c r="B77" s="38">
        <v>42860</v>
      </c>
      <c r="C77" s="40">
        <v>390511</v>
      </c>
      <c r="D77" s="30" t="str">
        <f>VLOOKUP(C77,'[2]DU LIEU'!A:E,2,0)</f>
        <v xml:space="preserve">Trần Thị Thuý Hằng  </v>
      </c>
      <c r="E77" s="31">
        <f>VLOOKUP(C77,'[2]DU LIEU'!A:E,5,0)</f>
        <v>4000000</v>
      </c>
      <c r="F77" s="31">
        <v>4000000</v>
      </c>
      <c r="G77" s="31">
        <f t="shared" si="0"/>
        <v>0</v>
      </c>
      <c r="H77" s="32" t="s">
        <v>3262</v>
      </c>
      <c r="I77" s="42"/>
      <c r="J77" s="29"/>
      <c r="K77" s="29"/>
    </row>
    <row r="78" spans="1:11">
      <c r="A78" s="44">
        <v>64</v>
      </c>
      <c r="B78" s="38">
        <v>42860</v>
      </c>
      <c r="C78" s="40">
        <v>390508</v>
      </c>
      <c r="D78" s="30" t="str">
        <f>VLOOKUP(C78,'[2]DU LIEU'!A:E,2,0)</f>
        <v xml:space="preserve">Lương Thị Lan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3263</v>
      </c>
      <c r="I78" s="42"/>
      <c r="J78" s="29"/>
      <c r="K78" s="29"/>
    </row>
    <row r="79" spans="1:11">
      <c r="A79" s="44">
        <v>65</v>
      </c>
      <c r="B79" s="38">
        <v>42860</v>
      </c>
      <c r="C79" s="40">
        <v>390501</v>
      </c>
      <c r="D79" s="30" t="str">
        <f>VLOOKUP(C79,'[2]DU LIEU'!A:E,2,0)</f>
        <v xml:space="preserve">Phạm Thị Hà  </v>
      </c>
      <c r="E79" s="31">
        <f>VLOOKUP(C79,'[2]DU LIEU'!A:E,5,0)</f>
        <v>4000000</v>
      </c>
      <c r="F79" s="31">
        <v>4000000</v>
      </c>
      <c r="G79" s="31">
        <f t="shared" si="0"/>
        <v>0</v>
      </c>
      <c r="H79" s="32" t="s">
        <v>3264</v>
      </c>
      <c r="I79" s="42"/>
      <c r="J79" s="29"/>
      <c r="K79" s="29"/>
    </row>
    <row r="80" spans="1:11">
      <c r="A80" s="44">
        <v>66</v>
      </c>
      <c r="B80" s="38">
        <v>42860</v>
      </c>
      <c r="C80" s="40">
        <v>390563</v>
      </c>
      <c r="D80" s="30" t="str">
        <f>VLOOKUP(C80,'[2]DU LIEU'!A:E,2,0)</f>
        <v xml:space="preserve">Nguyễn Ngọc Diệp  </v>
      </c>
      <c r="E80" s="31">
        <f>VLOOKUP(C80,'[2]DU LIEU'!A:E,5,0)</f>
        <v>3800000</v>
      </c>
      <c r="F80" s="31">
        <v>3800000</v>
      </c>
      <c r="G80" s="31">
        <f t="shared" si="0"/>
        <v>0</v>
      </c>
      <c r="H80" s="32" t="s">
        <v>3265</v>
      </c>
      <c r="I80" s="42"/>
      <c r="J80" s="29"/>
      <c r="K80" s="29"/>
    </row>
    <row r="81" spans="1:11">
      <c r="A81" s="44">
        <v>67</v>
      </c>
      <c r="B81" s="38">
        <v>42860</v>
      </c>
      <c r="C81" s="40">
        <v>402336</v>
      </c>
      <c r="D81" s="30" t="str">
        <f>VLOOKUP(C81,'[2]DU LIEU'!A:E,2,0)</f>
        <v>Nguyễn Phương Anh</v>
      </c>
      <c r="E81" s="31">
        <f>VLOOKUP(C81,'[2]DU LIEU'!A:E,5,0)</f>
        <v>3400000</v>
      </c>
      <c r="F81" s="31">
        <v>3400000</v>
      </c>
      <c r="G81" s="31">
        <f t="shared" si="0"/>
        <v>0</v>
      </c>
      <c r="H81" s="32" t="s">
        <v>3266</v>
      </c>
      <c r="I81" s="42"/>
      <c r="J81" s="29"/>
      <c r="K81" s="29"/>
    </row>
    <row r="82" spans="1:11">
      <c r="A82" s="44">
        <v>68</v>
      </c>
      <c r="B82" s="38">
        <v>42860</v>
      </c>
      <c r="C82" s="40">
        <v>392503</v>
      </c>
      <c r="D82" s="30" t="str">
        <f>VLOOKUP(C82,'[2]DU LIEU'!A:E,2,0)</f>
        <v xml:space="preserve">Hoàng Thị Thu Hà  </v>
      </c>
      <c r="E82" s="31">
        <f>VLOOKUP(C82,'[2]DU LIEU'!A:E,5,0)</f>
        <v>3000000</v>
      </c>
      <c r="F82" s="31">
        <v>3000000</v>
      </c>
      <c r="G82" s="31">
        <f t="shared" si="0"/>
        <v>0</v>
      </c>
      <c r="H82" s="32" t="s">
        <v>3267</v>
      </c>
      <c r="I82" s="42"/>
      <c r="J82" s="29"/>
      <c r="K82" s="29"/>
    </row>
    <row r="83" spans="1:11">
      <c r="A83" s="44">
        <v>69</v>
      </c>
      <c r="B83" s="38">
        <v>42860</v>
      </c>
      <c r="C83" s="40">
        <v>402325</v>
      </c>
      <c r="D83" s="30" t="str">
        <f>VLOOKUP(C83,'[2]DU LIEU'!A:E,2,0)</f>
        <v>Lê Hoàng Yến Nhi</v>
      </c>
      <c r="E83" s="31">
        <f>VLOOKUP(C83,'[2]DU LIEU'!A:E,5,0)</f>
        <v>4000000</v>
      </c>
      <c r="F83" s="31">
        <v>4000000</v>
      </c>
      <c r="G83" s="31">
        <f t="shared" si="0"/>
        <v>0</v>
      </c>
      <c r="H83" s="32" t="s">
        <v>3268</v>
      </c>
      <c r="I83" s="42"/>
      <c r="J83" s="29"/>
      <c r="K83" s="29"/>
    </row>
    <row r="84" spans="1:11">
      <c r="A84" s="44">
        <v>70</v>
      </c>
      <c r="B84" s="38">
        <v>42860</v>
      </c>
      <c r="C84" s="40">
        <v>392524</v>
      </c>
      <c r="D84" s="30" t="str">
        <f>VLOOKUP(C84,'[2]DU LIEU'!A:E,2,0)</f>
        <v xml:space="preserve">Lê Thị Mai Hương  </v>
      </c>
      <c r="E84" s="31">
        <f>VLOOKUP(C84,'[2]DU LIEU'!A:E,5,0)</f>
        <v>3000000</v>
      </c>
      <c r="F84" s="31">
        <v>3000000</v>
      </c>
      <c r="G84" s="31">
        <f t="shared" si="0"/>
        <v>0</v>
      </c>
      <c r="H84" s="32" t="s">
        <v>3269</v>
      </c>
      <c r="I84" s="42"/>
      <c r="J84" s="29"/>
      <c r="K84" s="29"/>
    </row>
    <row r="85" spans="1:11">
      <c r="A85" s="44">
        <v>71</v>
      </c>
      <c r="B85" s="38">
        <v>42860</v>
      </c>
      <c r="C85" s="40">
        <v>390910</v>
      </c>
      <c r="D85" s="30" t="str">
        <f>VLOOKUP(C85,'[2]DU LIEU'!A:E,2,0)</f>
        <v xml:space="preserve">Hoàng Quang Trung  </v>
      </c>
      <c r="E85" s="31">
        <f>VLOOKUP(C85,'[2]DU LIEU'!A:E,5,0)</f>
        <v>3800000</v>
      </c>
      <c r="F85" s="31">
        <v>3800000</v>
      </c>
      <c r="G85" s="31">
        <f t="shared" si="0"/>
        <v>0</v>
      </c>
      <c r="H85" s="32" t="s">
        <v>3270</v>
      </c>
      <c r="I85" s="42"/>
      <c r="J85" s="29"/>
      <c r="K85" s="29"/>
    </row>
    <row r="86" spans="1:11">
      <c r="A86" s="44">
        <v>72</v>
      </c>
      <c r="B86" s="38">
        <v>42860</v>
      </c>
      <c r="C86" s="40">
        <v>401834</v>
      </c>
      <c r="D86" s="30" t="str">
        <f>VLOOKUP(C86,'[2]DU LIEU'!A:E,2,0)</f>
        <v>Đoàn Thị Ngọc Trâm</v>
      </c>
      <c r="E86" s="31">
        <f>VLOOKUP(C86,'[2]DU LIEU'!A:E,5,0)</f>
        <v>4000000</v>
      </c>
      <c r="F86" s="31">
        <v>4000000</v>
      </c>
      <c r="G86" s="31">
        <f t="shared" si="0"/>
        <v>0</v>
      </c>
      <c r="H86" s="32" t="s">
        <v>3271</v>
      </c>
      <c r="I86" s="42"/>
      <c r="J86" s="29"/>
      <c r="K86" s="29"/>
    </row>
    <row r="87" spans="1:11">
      <c r="A87" s="44">
        <v>73</v>
      </c>
      <c r="B87" s="38">
        <v>42860</v>
      </c>
      <c r="C87" s="40">
        <v>391759</v>
      </c>
      <c r="D87" s="30" t="str">
        <f>VLOOKUP(C87,'[2]DU LIEU'!A:E,2,0)</f>
        <v xml:space="preserve">Hoàng Thị Hương Giang  </v>
      </c>
      <c r="E87" s="31">
        <f>VLOOKUP(C87,'[2]DU LIEU'!A:E,5,0)</f>
        <v>4000000</v>
      </c>
      <c r="F87" s="31">
        <v>4000000</v>
      </c>
      <c r="G87" s="31">
        <f t="shared" ref="G87:G150" si="1">F87-E87</f>
        <v>0</v>
      </c>
      <c r="H87" s="32" t="s">
        <v>3272</v>
      </c>
      <c r="I87" s="42"/>
      <c r="J87" s="29"/>
      <c r="K87" s="29"/>
    </row>
    <row r="88" spans="1:11">
      <c r="A88" s="44">
        <v>74</v>
      </c>
      <c r="B88" s="38">
        <v>42860</v>
      </c>
      <c r="C88" s="40">
        <v>402518</v>
      </c>
      <c r="D88" s="30" t="str">
        <f>VLOOKUP(C88,'[2]DU LIEU'!A:E,2,0)</f>
        <v>Lồ Xuân Hùng</v>
      </c>
      <c r="E88" s="31">
        <f>VLOOKUP(C88,'[2]DU LIEU'!A:E,5,0)</f>
        <v>4000000</v>
      </c>
      <c r="F88" s="31">
        <v>4000000</v>
      </c>
      <c r="G88" s="31">
        <f t="shared" si="1"/>
        <v>0</v>
      </c>
      <c r="H88" s="32" t="s">
        <v>3273</v>
      </c>
      <c r="I88" s="42"/>
      <c r="J88" s="29"/>
      <c r="K88" s="29"/>
    </row>
    <row r="89" spans="1:11">
      <c r="A89" s="44">
        <v>75</v>
      </c>
      <c r="B89" s="38">
        <v>42860</v>
      </c>
      <c r="C89" s="40">
        <v>382054</v>
      </c>
      <c r="D89" s="30" t="str">
        <f>VLOOKUP(C89,'[2]DU LIEU'!A:E,2,0)</f>
        <v xml:space="preserve">Trần Thị Mỹ Huyền  </v>
      </c>
      <c r="E89" s="31">
        <f>VLOOKUP(C89,'[2]DU LIEU'!A:E,5,0)</f>
        <v>1200000</v>
      </c>
      <c r="F89" s="31">
        <v>1200000</v>
      </c>
      <c r="G89" s="31">
        <f t="shared" si="1"/>
        <v>0</v>
      </c>
      <c r="H89" s="32" t="s">
        <v>3274</v>
      </c>
      <c r="I89" s="42"/>
      <c r="J89" s="29"/>
      <c r="K89" s="29"/>
    </row>
    <row r="90" spans="1:11">
      <c r="A90" s="44">
        <v>76</v>
      </c>
      <c r="B90" s="38">
        <v>42860</v>
      </c>
      <c r="C90" s="40">
        <v>380308</v>
      </c>
      <c r="D90" s="30" t="str">
        <f>VLOOKUP(C90,'[2]DU LIEU'!A:E,2,0)</f>
        <v xml:space="preserve">Vũ Thị Ngọc Huyền  </v>
      </c>
      <c r="E90" s="31">
        <f>VLOOKUP(C90,'[2]DU LIEU'!A:E,5,0)</f>
        <v>400000</v>
      </c>
      <c r="F90" s="31">
        <v>400000</v>
      </c>
      <c r="G90" s="31">
        <f t="shared" si="1"/>
        <v>0</v>
      </c>
      <c r="H90" s="32" t="s">
        <v>3275</v>
      </c>
      <c r="I90" s="42"/>
      <c r="J90" s="29"/>
      <c r="K90" s="29"/>
    </row>
    <row r="91" spans="1:11">
      <c r="A91" s="44">
        <v>77</v>
      </c>
      <c r="B91" s="38">
        <v>42860</v>
      </c>
      <c r="C91" s="40">
        <v>390428</v>
      </c>
      <c r="D91" s="30" t="str">
        <f>VLOOKUP(C91,'[2]DU LIEU'!A:E,2,0)</f>
        <v xml:space="preserve">Lê Trần Tuấn Anh  </v>
      </c>
      <c r="E91" s="31">
        <f>VLOOKUP(C91,'[2]DU LIEU'!A:E,5,0)</f>
        <v>3800000</v>
      </c>
      <c r="F91" s="31">
        <v>3800000</v>
      </c>
      <c r="G91" s="31">
        <f t="shared" si="1"/>
        <v>0</v>
      </c>
      <c r="H91" s="32" t="s">
        <v>3276</v>
      </c>
      <c r="I91" s="42"/>
      <c r="J91" s="29"/>
      <c r="K91" s="29"/>
    </row>
    <row r="92" spans="1:11">
      <c r="A92" s="44">
        <v>78</v>
      </c>
      <c r="B92" s="38">
        <v>42860</v>
      </c>
      <c r="C92" s="40">
        <v>390426</v>
      </c>
      <c r="D92" s="30" t="str">
        <f>VLOOKUP(C92,'[2]DU LIEU'!A:E,2,0)</f>
        <v xml:space="preserve">Lê Trọng Hiền  </v>
      </c>
      <c r="E92" s="31">
        <f>VLOOKUP(C92,'[2]DU LIEU'!A:E,5,0)</f>
        <v>3800000</v>
      </c>
      <c r="F92" s="31">
        <v>3800000</v>
      </c>
      <c r="G92" s="31">
        <f t="shared" si="1"/>
        <v>0</v>
      </c>
      <c r="H92" s="32" t="s">
        <v>3277</v>
      </c>
      <c r="I92" s="42"/>
      <c r="J92" s="29"/>
      <c r="K92" s="29"/>
    </row>
    <row r="93" spans="1:11">
      <c r="A93" s="44">
        <v>79</v>
      </c>
      <c r="B93" s="38">
        <v>42860</v>
      </c>
      <c r="C93" s="40">
        <v>380754</v>
      </c>
      <c r="D93" s="30" t="str">
        <f>VLOOKUP(C93,'[2]DU LIEU'!A:E,2,0)</f>
        <v xml:space="preserve">Khà Thị Huyền  </v>
      </c>
      <c r="E93" s="31">
        <f>VLOOKUP(C93,'[2]DU LIEU'!A:E,5,0)</f>
        <v>800000</v>
      </c>
      <c r="F93" s="31">
        <v>800000</v>
      </c>
      <c r="G93" s="31">
        <f t="shared" si="1"/>
        <v>0</v>
      </c>
      <c r="H93" s="32" t="s">
        <v>3278</v>
      </c>
      <c r="I93" s="42"/>
      <c r="J93" s="29"/>
      <c r="K93" s="29"/>
    </row>
    <row r="94" spans="1:11">
      <c r="A94" s="44">
        <v>80</v>
      </c>
      <c r="B94" s="38">
        <v>42860</v>
      </c>
      <c r="C94" s="40">
        <v>401106</v>
      </c>
      <c r="D94" s="30" t="str">
        <f>VLOOKUP(C94,'[2]DU LIEU'!A:E,2,0)</f>
        <v>Bùi Thị Quỳnh Anh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3279</v>
      </c>
      <c r="I94" s="42"/>
      <c r="J94" s="29"/>
      <c r="K94" s="29"/>
    </row>
    <row r="95" spans="1:11">
      <c r="A95" s="44">
        <v>81</v>
      </c>
      <c r="B95" s="38">
        <v>42860</v>
      </c>
      <c r="C95" s="40">
        <v>390256</v>
      </c>
      <c r="D95" s="30" t="str">
        <f>VLOOKUP(C95,'[2]DU LIEU'!A:E,2,0)</f>
        <v xml:space="preserve">Trần Thị Chang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3280</v>
      </c>
      <c r="I95" s="42"/>
      <c r="J95" s="29"/>
      <c r="K95" s="29"/>
    </row>
    <row r="96" spans="1:11">
      <c r="A96" s="44">
        <v>82</v>
      </c>
      <c r="B96" s="38">
        <v>42860</v>
      </c>
      <c r="C96" s="40">
        <v>391470</v>
      </c>
      <c r="D96" s="30" t="str">
        <f>VLOOKUP(C96,'[2]DU LIEU'!A:E,2,0)</f>
        <v xml:space="preserve">Nguyễn Thị Dim  </v>
      </c>
      <c r="E96" s="31">
        <f>VLOOKUP(C96,'[2]DU LIEU'!A:E,5,0)</f>
        <v>600000</v>
      </c>
      <c r="F96" s="31">
        <v>600000</v>
      </c>
      <c r="G96" s="31">
        <f t="shared" si="1"/>
        <v>0</v>
      </c>
      <c r="H96" s="32" t="s">
        <v>3281</v>
      </c>
      <c r="I96" s="42"/>
      <c r="J96" s="29"/>
      <c r="K96" s="29"/>
    </row>
    <row r="97" spans="1:11">
      <c r="A97" s="44">
        <v>83</v>
      </c>
      <c r="B97" s="38">
        <v>42860</v>
      </c>
      <c r="C97" s="40">
        <v>392720</v>
      </c>
      <c r="D97" s="30" t="str">
        <f>VLOOKUP(C97,'[2]DU LIEU'!A:E,2,0)</f>
        <v xml:space="preserve">Hồ Thị Phượng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3282</v>
      </c>
      <c r="I97" s="42"/>
      <c r="J97" s="29"/>
      <c r="K97" s="29"/>
    </row>
    <row r="98" spans="1:11">
      <c r="A98" s="44">
        <v>84</v>
      </c>
      <c r="B98" s="38">
        <v>42860</v>
      </c>
      <c r="C98" s="40">
        <v>381105</v>
      </c>
      <c r="D98" s="30" t="str">
        <f>VLOOKUP(C98,'[2]DU LIEU'!A:E,2,0)</f>
        <v xml:space="preserve">Chu Thị Nga  </v>
      </c>
      <c r="E98" s="31">
        <f>VLOOKUP(C98,'[2]DU LIEU'!A:E,5,0)</f>
        <v>600000</v>
      </c>
      <c r="F98" s="31">
        <v>600000</v>
      </c>
      <c r="G98" s="31">
        <f t="shared" si="1"/>
        <v>0</v>
      </c>
      <c r="H98" s="32" t="s">
        <v>3283</v>
      </c>
      <c r="I98" s="42"/>
      <c r="J98" s="29"/>
      <c r="K98" s="29"/>
    </row>
    <row r="99" spans="1:11" ht="25.5">
      <c r="A99" s="44">
        <v>85</v>
      </c>
      <c r="B99" s="38">
        <v>42860</v>
      </c>
      <c r="C99" s="40">
        <v>390707</v>
      </c>
      <c r="D99" s="30" t="str">
        <f>VLOOKUP(C99,'[2]DU LIEU'!A:E,2,0)</f>
        <v xml:space="preserve">Dương Ngọc ánh  </v>
      </c>
      <c r="E99" s="31">
        <f>VLOOKUP(C99,'[2]DU LIEU'!A:E,5,0)</f>
        <v>3800000</v>
      </c>
      <c r="F99" s="31">
        <v>3800000</v>
      </c>
      <c r="G99" s="31">
        <f t="shared" si="1"/>
        <v>0</v>
      </c>
      <c r="H99" s="32" t="s">
        <v>3284</v>
      </c>
      <c r="I99" s="42"/>
      <c r="J99" s="29"/>
      <c r="K99" s="29"/>
    </row>
    <row r="100" spans="1:11">
      <c r="A100" s="44">
        <v>86</v>
      </c>
      <c r="B100" s="38">
        <v>42860</v>
      </c>
      <c r="C100" s="40">
        <v>390463</v>
      </c>
      <c r="D100" s="30" t="str">
        <f>VLOOKUP(C100,'[2]DU LIEU'!A:E,2,0)</f>
        <v xml:space="preserve">Nguyễn Tá Sơn  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3285</v>
      </c>
      <c r="I100" s="42"/>
      <c r="J100" s="29"/>
      <c r="K100" s="29"/>
    </row>
    <row r="101" spans="1:11" ht="25.5">
      <c r="A101" s="44">
        <v>87</v>
      </c>
      <c r="B101" s="38">
        <v>42860</v>
      </c>
      <c r="C101" s="40">
        <v>403823</v>
      </c>
      <c r="D101" s="30" t="str">
        <f>VLOOKUP(C101,'[2]DU LIEU'!A:E,2,0)</f>
        <v>Nguyễn Kiều Anh</v>
      </c>
      <c r="E101" s="31">
        <f>VLOOKUP(C101,'[2]DU LIEU'!A:E,5,0)</f>
        <v>3400000</v>
      </c>
      <c r="F101" s="31">
        <v>3400000</v>
      </c>
      <c r="G101" s="31">
        <f t="shared" si="1"/>
        <v>0</v>
      </c>
      <c r="H101" s="32" t="s">
        <v>3286</v>
      </c>
      <c r="I101" s="42"/>
      <c r="J101" s="29"/>
      <c r="K101" s="29"/>
    </row>
    <row r="102" spans="1:11">
      <c r="A102" s="44">
        <v>88</v>
      </c>
      <c r="B102" s="38">
        <v>42860</v>
      </c>
      <c r="C102" s="40">
        <v>392246</v>
      </c>
      <c r="D102" s="30" t="str">
        <f>VLOOKUP(C102,'[2]DU LIEU'!A:E,2,0)</f>
        <v xml:space="preserve">Lê Hồng Thái  </v>
      </c>
      <c r="E102" s="31">
        <f>VLOOKUP(C102,'[2]DU LIEU'!A:E,5,0)</f>
        <v>3800000</v>
      </c>
      <c r="F102" s="31">
        <v>3800000</v>
      </c>
      <c r="G102" s="31">
        <f t="shared" si="1"/>
        <v>0</v>
      </c>
      <c r="H102" s="32" t="s">
        <v>3287</v>
      </c>
      <c r="I102" s="42"/>
      <c r="J102" s="29"/>
      <c r="K102" s="29"/>
    </row>
    <row r="103" spans="1:11">
      <c r="A103" s="44">
        <v>89</v>
      </c>
      <c r="B103" s="38">
        <v>42860</v>
      </c>
      <c r="C103" s="40">
        <v>380212</v>
      </c>
      <c r="D103" s="30" t="str">
        <f>VLOOKUP(C103,'[2]DU LIEU'!A:E,2,0)</f>
        <v xml:space="preserve">Bàng Thị Minh Trang  </v>
      </c>
      <c r="E103" s="31">
        <f>VLOOKUP(C103,'[2]DU LIEU'!A:E,5,0)</f>
        <v>800000</v>
      </c>
      <c r="F103" s="31">
        <v>800000</v>
      </c>
      <c r="G103" s="31">
        <f t="shared" si="1"/>
        <v>0</v>
      </c>
      <c r="H103" s="32" t="s">
        <v>3288</v>
      </c>
      <c r="I103" s="42"/>
      <c r="J103" s="29"/>
      <c r="K103" s="29"/>
    </row>
    <row r="104" spans="1:11">
      <c r="A104" s="44">
        <v>90</v>
      </c>
      <c r="B104" s="38">
        <v>42860</v>
      </c>
      <c r="C104" s="40">
        <v>400205</v>
      </c>
      <c r="D104" s="30" t="str">
        <f>VLOOKUP(C104,'[2]DU LIEU'!A:E,2,0)</f>
        <v>Phạm Thị Ngọc Anh</v>
      </c>
      <c r="E104" s="31">
        <f>VLOOKUP(C104,'[2]DU LIEU'!A:E,5,0)</f>
        <v>3600000</v>
      </c>
      <c r="F104" s="31">
        <v>3600000</v>
      </c>
      <c r="G104" s="31">
        <f t="shared" si="1"/>
        <v>0</v>
      </c>
      <c r="H104" s="32" t="s">
        <v>3289</v>
      </c>
      <c r="I104" s="42"/>
      <c r="J104" s="29"/>
      <c r="K104" s="29"/>
    </row>
    <row r="105" spans="1:11">
      <c r="A105" s="44">
        <v>91</v>
      </c>
      <c r="B105" s="38">
        <v>42860</v>
      </c>
      <c r="C105" s="40">
        <v>400867</v>
      </c>
      <c r="D105" s="30" t="str">
        <f>VLOOKUP(C105,'[2]DU LIEU'!A:E,2,0)</f>
        <v>Trương Thị Hoài</v>
      </c>
      <c r="E105" s="31">
        <f>VLOOKUP(C105,'[2]DU LIEU'!A:E,5,0)</f>
        <v>3200000</v>
      </c>
      <c r="F105" s="31">
        <v>3200000</v>
      </c>
      <c r="G105" s="31">
        <f t="shared" si="1"/>
        <v>0</v>
      </c>
      <c r="H105" s="32" t="s">
        <v>3290</v>
      </c>
      <c r="I105" s="42"/>
      <c r="J105" s="29"/>
      <c r="K105" s="29"/>
    </row>
    <row r="106" spans="1:11">
      <c r="A106" s="44">
        <v>92</v>
      </c>
      <c r="B106" s="38">
        <v>42860</v>
      </c>
      <c r="C106" s="40">
        <v>402612</v>
      </c>
      <c r="D106" s="30" t="str">
        <f>VLOOKUP(C106,'[2]DU LIEU'!A:E,2,0)</f>
        <v>Phạm Thị Hằng</v>
      </c>
      <c r="E106" s="31">
        <f>VLOOKUP(C106,'[2]DU LIEU'!A:E,5,0)</f>
        <v>4000000</v>
      </c>
      <c r="F106" s="31">
        <v>4000000</v>
      </c>
      <c r="G106" s="31">
        <f t="shared" si="1"/>
        <v>0</v>
      </c>
      <c r="H106" s="32" t="s">
        <v>3291</v>
      </c>
      <c r="I106" s="42"/>
      <c r="J106" s="29"/>
      <c r="K106" s="29"/>
    </row>
    <row r="107" spans="1:11">
      <c r="A107" s="44">
        <v>93</v>
      </c>
      <c r="B107" s="38">
        <v>42860</v>
      </c>
      <c r="C107" s="40">
        <v>382453</v>
      </c>
      <c r="D107" s="30" t="str">
        <f>VLOOKUP(C107,'[2]DU LIEU'!A:E,2,0)</f>
        <v xml:space="preserve">Trần Anh Quang  </v>
      </c>
      <c r="E107" s="31">
        <f>VLOOKUP(C107,'[2]DU LIEU'!A:E,5,0)</f>
        <v>5000000</v>
      </c>
      <c r="F107" s="31">
        <v>5000000</v>
      </c>
      <c r="G107" s="31">
        <f t="shared" si="1"/>
        <v>0</v>
      </c>
      <c r="H107" s="32" t="s">
        <v>3292</v>
      </c>
      <c r="I107" s="42"/>
      <c r="J107" s="29"/>
      <c r="K107" s="29"/>
    </row>
    <row r="108" spans="1:11">
      <c r="A108" s="44">
        <v>94</v>
      </c>
      <c r="B108" s="38">
        <v>42860</v>
      </c>
      <c r="C108" s="40">
        <v>403430</v>
      </c>
      <c r="D108" s="30" t="str">
        <f>VLOOKUP(C108,'[2]DU LIEU'!A:E,2,0)</f>
        <v>Dương Văn Tuấn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3293</v>
      </c>
      <c r="I108" s="42"/>
      <c r="J108" s="29"/>
      <c r="K108" s="29"/>
    </row>
    <row r="109" spans="1:11" ht="25.5">
      <c r="A109" s="44">
        <v>95</v>
      </c>
      <c r="B109" s="38">
        <v>42860</v>
      </c>
      <c r="C109" s="40">
        <v>391435</v>
      </c>
      <c r="D109" s="30" t="str">
        <f>VLOOKUP(C109,'[2]DU LIEU'!A:E,2,0)</f>
        <v xml:space="preserve">Lương Thị Minh Ngọc  </v>
      </c>
      <c r="E109" s="31">
        <f>VLOOKUP(C109,'[2]DU LIEU'!A:E,5,0)</f>
        <v>4600000</v>
      </c>
      <c r="F109" s="31">
        <v>4600000</v>
      </c>
      <c r="G109" s="31">
        <f t="shared" si="1"/>
        <v>0</v>
      </c>
      <c r="H109" s="32" t="s">
        <v>3294</v>
      </c>
      <c r="I109" s="42"/>
      <c r="J109" s="29"/>
      <c r="K109" s="29"/>
    </row>
    <row r="110" spans="1:11">
      <c r="A110" s="44">
        <v>96</v>
      </c>
      <c r="B110" s="38">
        <v>42860</v>
      </c>
      <c r="C110" s="40">
        <v>370174</v>
      </c>
      <c r="D110" s="30" t="str">
        <f>VLOOKUP(C110,'[2]DU LIEU'!A:E,2,0)</f>
        <v xml:space="preserve">Nguyễn Chí Anh  </v>
      </c>
      <c r="E110" s="31">
        <f>VLOOKUP(C110,'[2]DU LIEU'!A:E,5,0)</f>
        <v>800000</v>
      </c>
      <c r="F110" s="31">
        <v>800000</v>
      </c>
      <c r="G110" s="31">
        <f t="shared" si="1"/>
        <v>0</v>
      </c>
      <c r="H110" s="32" t="s">
        <v>3295</v>
      </c>
      <c r="I110" s="42"/>
      <c r="J110" s="29"/>
      <c r="K110" s="29"/>
    </row>
    <row r="111" spans="1:11">
      <c r="A111" s="44">
        <v>97</v>
      </c>
      <c r="B111" s="38">
        <v>42860</v>
      </c>
      <c r="C111" s="40">
        <v>402327</v>
      </c>
      <c r="D111" s="30" t="str">
        <f>VLOOKUP(C111,'[2]DU LIEU'!A:E,2,0)</f>
        <v>Thiều Nguyễn Duy Anh</v>
      </c>
      <c r="E111" s="31">
        <f>VLOOKUP(C111,'[2]DU LIEU'!A:E,5,0)</f>
        <v>3400000</v>
      </c>
      <c r="F111" s="31">
        <v>3400000</v>
      </c>
      <c r="G111" s="31">
        <f t="shared" si="1"/>
        <v>0</v>
      </c>
      <c r="H111" s="32" t="s">
        <v>3296</v>
      </c>
      <c r="I111" s="42"/>
      <c r="J111" s="29"/>
      <c r="K111" s="29"/>
    </row>
    <row r="112" spans="1:11">
      <c r="A112" s="44">
        <v>98</v>
      </c>
      <c r="B112" s="38">
        <v>42860</v>
      </c>
      <c r="C112" s="40">
        <v>401005</v>
      </c>
      <c r="D112" s="30" t="str">
        <f>VLOOKUP(C112,'[2]DU LIEU'!A:E,2,0)</f>
        <v>Nguyễn Văn Hải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3297</v>
      </c>
      <c r="I112" s="42"/>
      <c r="J112" s="29"/>
      <c r="K112" s="29"/>
    </row>
    <row r="113" spans="1:11">
      <c r="A113" s="44">
        <v>99</v>
      </c>
      <c r="B113" s="38">
        <v>42860</v>
      </c>
      <c r="C113" s="40">
        <v>404059</v>
      </c>
      <c r="D113" s="30" t="str">
        <f>VLOOKUP(C113,'[2]DU LIEU'!A:E,2,0)</f>
        <v>Đặng Hà Phương</v>
      </c>
      <c r="E113" s="31">
        <f>VLOOKUP(C113,'[2]DU LIEU'!A:E,5,0)</f>
        <v>6400000</v>
      </c>
      <c r="F113" s="31">
        <v>6400000</v>
      </c>
      <c r="G113" s="31">
        <f t="shared" si="1"/>
        <v>0</v>
      </c>
      <c r="H113" s="32" t="s">
        <v>3298</v>
      </c>
      <c r="I113" s="42"/>
      <c r="J113" s="29"/>
      <c r="K113" s="29"/>
    </row>
    <row r="114" spans="1:11">
      <c r="A114" s="44">
        <v>100</v>
      </c>
      <c r="B114" s="38">
        <v>42860</v>
      </c>
      <c r="C114" s="40">
        <v>402937</v>
      </c>
      <c r="D114" s="30" t="str">
        <f>VLOOKUP(C114,'[2]DU LIEU'!A:E,2,0)</f>
        <v>Trần Lê Phương Thảo</v>
      </c>
      <c r="E114" s="31">
        <f>VLOOKUP(C114,'[2]DU LIEU'!A:E,5,0)</f>
        <v>15300000</v>
      </c>
      <c r="F114" s="31">
        <v>15300000</v>
      </c>
      <c r="G114" s="31">
        <f t="shared" si="1"/>
        <v>0</v>
      </c>
      <c r="H114" s="32" t="s">
        <v>3299</v>
      </c>
      <c r="I114" s="42"/>
      <c r="J114" s="29"/>
      <c r="K114" s="29"/>
    </row>
    <row r="115" spans="1:11" ht="25.5">
      <c r="A115" s="44">
        <v>101</v>
      </c>
      <c r="B115" s="38">
        <v>42860</v>
      </c>
      <c r="C115" s="40">
        <v>390527</v>
      </c>
      <c r="D115" s="30" t="str">
        <f>VLOOKUP(C115,'[2]DU LIEU'!A:E,2,0)</f>
        <v xml:space="preserve">Nguyễn Thị Nhật Linh  </v>
      </c>
      <c r="E115" s="31">
        <f>VLOOKUP(C115,'[2]DU LIEU'!A:E,5,0)</f>
        <v>3800000</v>
      </c>
      <c r="F115" s="31">
        <v>3800000</v>
      </c>
      <c r="G115" s="31">
        <f t="shared" si="1"/>
        <v>0</v>
      </c>
      <c r="H115" s="32" t="s">
        <v>3300</v>
      </c>
      <c r="I115" s="42"/>
      <c r="J115" s="29"/>
      <c r="K115" s="29"/>
    </row>
    <row r="116" spans="1:11">
      <c r="A116" s="44">
        <v>102</v>
      </c>
      <c r="B116" s="38">
        <v>42860</v>
      </c>
      <c r="C116" s="40">
        <v>393044</v>
      </c>
      <c r="D116" s="30" t="str">
        <f>VLOOKUP(C116,'[2]DU LIEU'!A:E,2,0)</f>
        <v xml:space="preserve">Trần Đức Nam  </v>
      </c>
      <c r="E116" s="31">
        <f>VLOOKUP(C116,'[2]DU LIEU'!A:E,5,0)</f>
        <v>3400000</v>
      </c>
      <c r="F116" s="31">
        <v>3400000</v>
      </c>
      <c r="G116" s="31">
        <f t="shared" si="1"/>
        <v>0</v>
      </c>
      <c r="H116" s="32" t="s">
        <v>3301</v>
      </c>
      <c r="I116" s="42"/>
      <c r="J116" s="29"/>
      <c r="K116" s="29"/>
    </row>
    <row r="117" spans="1:11">
      <c r="A117" s="44">
        <v>103</v>
      </c>
      <c r="B117" s="38">
        <v>42860</v>
      </c>
      <c r="C117" s="40">
        <v>392621</v>
      </c>
      <c r="D117" s="30" t="str">
        <f>VLOOKUP(C117,'[2]DU LIEU'!A:E,2,0)</f>
        <v xml:space="preserve">Đinh Bích Thảo  </v>
      </c>
      <c r="E117" s="31">
        <f>VLOOKUP(C117,'[2]DU LIEU'!A:E,5,0)</f>
        <v>3800000</v>
      </c>
      <c r="F117" s="31">
        <v>3800000</v>
      </c>
      <c r="G117" s="31">
        <f t="shared" si="1"/>
        <v>0</v>
      </c>
      <c r="H117" s="32" t="s">
        <v>3302</v>
      </c>
      <c r="I117" s="42"/>
      <c r="J117" s="29"/>
      <c r="K117" s="29"/>
    </row>
    <row r="118" spans="1:11">
      <c r="A118" s="44">
        <v>104</v>
      </c>
      <c r="B118" s="38">
        <v>42860</v>
      </c>
      <c r="C118" s="40">
        <v>392335</v>
      </c>
      <c r="D118" s="30" t="str">
        <f>VLOOKUP(C118,'[2]DU LIEU'!A:E,2,0)</f>
        <v xml:space="preserve">Đinh Ngọc Thu Hà  </v>
      </c>
      <c r="E118" s="31">
        <f>VLOOKUP(C118,'[2]DU LIEU'!A:E,5,0)</f>
        <v>3600000</v>
      </c>
      <c r="F118" s="31">
        <v>3600000</v>
      </c>
      <c r="G118" s="31">
        <f t="shared" si="1"/>
        <v>0</v>
      </c>
      <c r="H118" s="32" t="s">
        <v>3303</v>
      </c>
      <c r="I118" s="42"/>
      <c r="J118" s="29"/>
      <c r="K118" s="29"/>
    </row>
    <row r="119" spans="1:11">
      <c r="A119" s="44">
        <v>105</v>
      </c>
      <c r="B119" s="38">
        <v>42860</v>
      </c>
      <c r="C119" s="40">
        <v>392664</v>
      </c>
      <c r="D119" s="30" t="str">
        <f>VLOOKUP(C119,'[2]DU LIEU'!A:E,2,0)</f>
        <v xml:space="preserve">Nguyễn Quốc Khánh  </v>
      </c>
      <c r="E119" s="31">
        <f>VLOOKUP(C119,'[2]DU LIEU'!A:E,5,0)</f>
        <v>3000000</v>
      </c>
      <c r="F119" s="31">
        <v>3000000</v>
      </c>
      <c r="G119" s="31">
        <f t="shared" si="1"/>
        <v>0</v>
      </c>
      <c r="H119" s="32" t="s">
        <v>3304</v>
      </c>
      <c r="I119" s="42"/>
      <c r="J119" s="29"/>
      <c r="K119" s="29"/>
    </row>
    <row r="120" spans="1:11">
      <c r="A120" s="44">
        <v>106</v>
      </c>
      <c r="B120" s="38">
        <v>42860</v>
      </c>
      <c r="C120" s="40">
        <v>391557</v>
      </c>
      <c r="D120" s="30" t="str">
        <f>VLOOKUP(C120,'[2]DU LIEU'!A:E,2,0)</f>
        <v xml:space="preserve">Nguyễn Thị Hoài Thu  </v>
      </c>
      <c r="E120" s="31">
        <f>VLOOKUP(C120,'[2]DU LIEU'!A:E,5,0)</f>
        <v>3800000</v>
      </c>
      <c r="F120" s="31">
        <v>3800000</v>
      </c>
      <c r="G120" s="31">
        <f t="shared" si="1"/>
        <v>0</v>
      </c>
      <c r="H120" s="32" t="s">
        <v>3305</v>
      </c>
      <c r="I120" s="42"/>
      <c r="J120" s="29"/>
      <c r="K120" s="29"/>
    </row>
    <row r="121" spans="1:11">
      <c r="A121" s="44">
        <v>107</v>
      </c>
      <c r="B121" s="38">
        <v>42860</v>
      </c>
      <c r="C121" s="40">
        <v>403341</v>
      </c>
      <c r="D121" s="30" t="str">
        <f>VLOOKUP(C121,'[2]DU LIEU'!A:E,2,0)</f>
        <v>Lương Việt Trinh</v>
      </c>
      <c r="E121" s="31">
        <f>VLOOKUP(C121,'[2]DU LIEU'!A:E,5,0)</f>
        <v>2400000</v>
      </c>
      <c r="F121" s="31">
        <v>2400000</v>
      </c>
      <c r="G121" s="31">
        <f t="shared" si="1"/>
        <v>0</v>
      </c>
      <c r="H121" s="32" t="s">
        <v>3306</v>
      </c>
      <c r="I121" s="42"/>
      <c r="J121" s="29"/>
      <c r="K121" s="29"/>
    </row>
    <row r="122" spans="1:11" ht="25.5">
      <c r="A122" s="44">
        <v>108</v>
      </c>
      <c r="B122" s="38">
        <v>42860</v>
      </c>
      <c r="C122" s="40">
        <v>401950</v>
      </c>
      <c r="D122" s="30" t="str">
        <f>VLOOKUP(C122,'[2]DU LIEU'!A:E,2,0)</f>
        <v>Hà Thị Hương Nhi</v>
      </c>
      <c r="E122" s="31">
        <f>VLOOKUP(C122,'[2]DU LIEU'!A:E,5,0)</f>
        <v>3000000</v>
      </c>
      <c r="F122" s="31">
        <v>3000000</v>
      </c>
      <c r="G122" s="31">
        <f t="shared" si="1"/>
        <v>0</v>
      </c>
      <c r="H122" s="32" t="s">
        <v>3307</v>
      </c>
      <c r="I122" s="42"/>
      <c r="J122" s="29"/>
      <c r="K122" s="29"/>
    </row>
    <row r="123" spans="1:11">
      <c r="A123" s="44">
        <v>109</v>
      </c>
      <c r="B123" s="38">
        <v>42860</v>
      </c>
      <c r="C123" s="40">
        <v>392122</v>
      </c>
      <c r="D123" s="30" t="str">
        <f>VLOOKUP(C123,'[2]DU LIEU'!A:E,2,0)</f>
        <v xml:space="preserve">Ngô Thị Huệ  </v>
      </c>
      <c r="E123" s="31">
        <f>VLOOKUP(C123,'[2]DU LIEU'!A:E,5,0)</f>
        <v>3400000</v>
      </c>
      <c r="F123" s="31">
        <v>3400000</v>
      </c>
      <c r="G123" s="31">
        <f t="shared" si="1"/>
        <v>0</v>
      </c>
      <c r="H123" s="32" t="s">
        <v>3308</v>
      </c>
      <c r="I123" s="42"/>
      <c r="J123" s="29"/>
      <c r="K123" s="29"/>
    </row>
    <row r="124" spans="1:11">
      <c r="A124" s="44">
        <v>110</v>
      </c>
      <c r="B124" s="38">
        <v>42860</v>
      </c>
      <c r="C124" s="40">
        <v>380312</v>
      </c>
      <c r="D124" s="30" t="str">
        <f>VLOOKUP(C124,'[2]DU LIEU'!A:E,2,0)</f>
        <v xml:space="preserve">Quan Thị Hiếu  </v>
      </c>
      <c r="E124" s="31">
        <f>VLOOKUP(C124,'[2]DU LIEU'!A:E,5,0)</f>
        <v>800000</v>
      </c>
      <c r="F124" s="31">
        <v>800000</v>
      </c>
      <c r="G124" s="31">
        <f t="shared" si="1"/>
        <v>0</v>
      </c>
      <c r="H124" s="32" t="s">
        <v>3309</v>
      </c>
      <c r="I124" s="42"/>
      <c r="J124" s="29"/>
      <c r="K124" s="29"/>
    </row>
    <row r="125" spans="1:11">
      <c r="A125" s="44">
        <v>111</v>
      </c>
      <c r="B125" s="38">
        <v>42860</v>
      </c>
      <c r="C125" s="40">
        <v>400802</v>
      </c>
      <c r="D125" s="30" t="str">
        <f>VLOOKUP(C125,'[2]DU LIEU'!A:E,2,0)</f>
        <v>Vũ Văn Giang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3310</v>
      </c>
      <c r="I125" s="42"/>
      <c r="J125" s="29"/>
      <c r="K125" s="29"/>
    </row>
    <row r="126" spans="1:11">
      <c r="A126" s="44">
        <v>112</v>
      </c>
      <c r="B126" s="38">
        <v>42860</v>
      </c>
      <c r="C126" s="40">
        <v>390567</v>
      </c>
      <c r="D126" s="30" t="str">
        <f>VLOOKUP(C126,'[2]DU LIEU'!A:E,2,0)</f>
        <v xml:space="preserve">Nguyễn Tạ Bình Dương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3311</v>
      </c>
      <c r="I126" s="42"/>
      <c r="J126" s="29"/>
      <c r="K126" s="29"/>
    </row>
    <row r="127" spans="1:11">
      <c r="A127" s="44">
        <v>113</v>
      </c>
      <c r="B127" s="38">
        <v>42860</v>
      </c>
      <c r="C127" s="40">
        <v>391210</v>
      </c>
      <c r="D127" s="30" t="str">
        <f>VLOOKUP(C127,'[2]DU LIEU'!A:E,2,0)</f>
        <v xml:space="preserve">Nguỵ Thị Linh Chúc  </v>
      </c>
      <c r="E127" s="31">
        <f>VLOOKUP(C127,'[2]DU LIEU'!A:E,5,0)</f>
        <v>4800000</v>
      </c>
      <c r="F127" s="31">
        <v>4800000</v>
      </c>
      <c r="G127" s="31">
        <f t="shared" si="1"/>
        <v>0</v>
      </c>
      <c r="H127" s="32" t="s">
        <v>3312</v>
      </c>
      <c r="I127" s="42"/>
      <c r="J127" s="29"/>
      <c r="K127" s="29"/>
    </row>
    <row r="128" spans="1:11">
      <c r="A128" s="44">
        <v>114</v>
      </c>
      <c r="B128" s="38">
        <v>42860</v>
      </c>
      <c r="C128" s="40">
        <v>402169</v>
      </c>
      <c r="D128" s="30" t="str">
        <f>VLOOKUP(C128,'[2]DU LIEU'!A:E,2,0)</f>
        <v>Dương Việt Thành</v>
      </c>
      <c r="E128" s="31">
        <f>VLOOKUP(C128,'[2]DU LIEU'!A:E,5,0)</f>
        <v>3600000</v>
      </c>
      <c r="F128" s="31">
        <v>3600000</v>
      </c>
      <c r="G128" s="31">
        <f t="shared" si="1"/>
        <v>0</v>
      </c>
      <c r="H128" s="32" t="s">
        <v>3313</v>
      </c>
      <c r="I128" s="42"/>
      <c r="J128" s="29"/>
      <c r="K128" s="29"/>
    </row>
    <row r="129" spans="1:11">
      <c r="A129" s="44">
        <v>115</v>
      </c>
      <c r="B129" s="38">
        <v>42860</v>
      </c>
      <c r="C129" s="40">
        <v>391725</v>
      </c>
      <c r="D129" s="30" t="str">
        <f>VLOOKUP(C129,'[2]DU LIEU'!A:E,2,0)</f>
        <v xml:space="preserve">Lê Thị Hà  </v>
      </c>
      <c r="E129" s="31">
        <f>VLOOKUP(C129,'[2]DU LIEU'!A:E,5,0)</f>
        <v>4000000</v>
      </c>
      <c r="F129" s="31">
        <v>4000000</v>
      </c>
      <c r="G129" s="31">
        <f t="shared" si="1"/>
        <v>0</v>
      </c>
      <c r="H129" s="32" t="s">
        <v>3314</v>
      </c>
      <c r="I129" s="42"/>
      <c r="J129" s="29"/>
      <c r="K129" s="29"/>
    </row>
    <row r="130" spans="1:11">
      <c r="A130" s="44">
        <v>116</v>
      </c>
      <c r="B130" s="38">
        <v>42860</v>
      </c>
      <c r="C130" s="40">
        <v>390369</v>
      </c>
      <c r="D130" s="30" t="str">
        <f>VLOOKUP(C130,'[2]DU LIEU'!A:E,2,0)</f>
        <v xml:space="preserve">Phạm Ngọc Nhật  </v>
      </c>
      <c r="E130" s="31">
        <f>VLOOKUP(C130,'[2]DU LIEU'!A:E,5,0)</f>
        <v>3400000</v>
      </c>
      <c r="F130" s="31">
        <v>3400000</v>
      </c>
      <c r="G130" s="31">
        <f t="shared" si="1"/>
        <v>0</v>
      </c>
      <c r="H130" s="32" t="s">
        <v>3315</v>
      </c>
      <c r="I130" s="42"/>
      <c r="J130" s="29"/>
      <c r="K130" s="29"/>
    </row>
    <row r="131" spans="1:11" ht="25.5">
      <c r="A131" s="44">
        <v>117</v>
      </c>
      <c r="B131" s="38">
        <v>42860</v>
      </c>
      <c r="C131" s="40">
        <v>391837</v>
      </c>
      <c r="D131" s="30" t="str">
        <f>VLOOKUP(C131,'[2]DU LIEU'!A:E,2,0)</f>
        <v xml:space="preserve">Doãn Thanh Thùy Duyên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3316</v>
      </c>
      <c r="I131" s="42"/>
      <c r="J131" s="29"/>
      <c r="K131" s="29"/>
    </row>
    <row r="132" spans="1:11">
      <c r="A132" s="44">
        <v>118</v>
      </c>
      <c r="B132" s="38">
        <v>42860</v>
      </c>
      <c r="C132" s="40">
        <v>390860</v>
      </c>
      <c r="D132" s="30" t="str">
        <f>VLOOKUP(C132,'[2]DU LIEU'!A:E,2,0)</f>
        <v xml:space="preserve">Trần Thu Thùy  </v>
      </c>
      <c r="E132" s="31">
        <f>VLOOKUP(C132,'[2]DU LIEU'!A:E,5,0)</f>
        <v>3800000</v>
      </c>
      <c r="F132" s="31">
        <v>3800000</v>
      </c>
      <c r="G132" s="31">
        <f t="shared" si="1"/>
        <v>0</v>
      </c>
      <c r="H132" s="32" t="s">
        <v>3317</v>
      </c>
      <c r="I132" s="42"/>
      <c r="J132" s="29"/>
      <c r="K132" s="29"/>
    </row>
    <row r="133" spans="1:11">
      <c r="A133" s="44">
        <v>119</v>
      </c>
      <c r="B133" s="38">
        <v>42860</v>
      </c>
      <c r="C133" s="40">
        <v>400951</v>
      </c>
      <c r="D133" s="30" t="str">
        <f>VLOOKUP(C133,'[2]DU LIEU'!A:E,2,0)</f>
        <v>Đặng Thị Nga</v>
      </c>
      <c r="E133" s="31">
        <f>VLOOKUP(C133,'[2]DU LIEU'!A:E,5,0)</f>
        <v>3600000</v>
      </c>
      <c r="F133" s="31">
        <v>3600000</v>
      </c>
      <c r="G133" s="31">
        <f t="shared" si="1"/>
        <v>0</v>
      </c>
      <c r="H133" s="32" t="s">
        <v>3318</v>
      </c>
      <c r="I133" s="42"/>
      <c r="J133" s="29"/>
      <c r="K133" s="29"/>
    </row>
    <row r="134" spans="1:11">
      <c r="A134" s="44">
        <v>120</v>
      </c>
      <c r="B134" s="38">
        <v>42860</v>
      </c>
      <c r="C134" s="40">
        <v>403860</v>
      </c>
      <c r="D134" s="30" t="str">
        <f>VLOOKUP(C134,'[2]DU LIEU'!A:E,2,0)</f>
        <v>Nguyễn Nhật Anh</v>
      </c>
      <c r="E134" s="31">
        <f>VLOOKUP(C134,'[2]DU LIEU'!A:E,5,0)</f>
        <v>3400000</v>
      </c>
      <c r="F134" s="31">
        <v>3400000</v>
      </c>
      <c r="G134" s="31">
        <f t="shared" si="1"/>
        <v>0</v>
      </c>
      <c r="H134" s="32" t="s">
        <v>3319</v>
      </c>
      <c r="I134" s="42"/>
      <c r="J134" s="29"/>
      <c r="K134" s="29"/>
    </row>
    <row r="135" spans="1:11">
      <c r="A135" s="44">
        <v>121</v>
      </c>
      <c r="B135" s="38">
        <v>42860</v>
      </c>
      <c r="C135" s="40">
        <v>401525</v>
      </c>
      <c r="D135" s="30" t="str">
        <f>VLOOKUP(C135,'[2]DU LIEU'!A:E,2,0)</f>
        <v>Bùi Thị Dung</v>
      </c>
      <c r="E135" s="31">
        <f>VLOOKUP(C135,'[2]DU LIEU'!A:E,5,0)</f>
        <v>3400000</v>
      </c>
      <c r="F135" s="31">
        <v>3400000</v>
      </c>
      <c r="G135" s="31">
        <f t="shared" si="1"/>
        <v>0</v>
      </c>
      <c r="H135" s="32" t="s">
        <v>3320</v>
      </c>
      <c r="I135" s="42"/>
      <c r="J135" s="29"/>
      <c r="K135" s="29"/>
    </row>
    <row r="136" spans="1:11">
      <c r="A136" s="44">
        <v>122</v>
      </c>
      <c r="B136" s="38">
        <v>42860</v>
      </c>
      <c r="C136" s="40">
        <v>392129</v>
      </c>
      <c r="D136" s="30" t="str">
        <f>VLOOKUP(C136,'[2]DU LIEU'!A:E,2,0)</f>
        <v xml:space="preserve">Nguyễn Mạnh Hùng  </v>
      </c>
      <c r="E136" s="31">
        <f>VLOOKUP(C136,'[2]DU LIEU'!A:E,5,0)</f>
        <v>4400000</v>
      </c>
      <c r="F136" s="31">
        <v>4400000</v>
      </c>
      <c r="G136" s="31">
        <f t="shared" si="1"/>
        <v>0</v>
      </c>
      <c r="H136" s="32" t="s">
        <v>3321</v>
      </c>
      <c r="I136" s="42"/>
      <c r="J136" s="29"/>
      <c r="K136" s="29"/>
    </row>
    <row r="137" spans="1:11">
      <c r="A137" s="44">
        <v>123</v>
      </c>
      <c r="B137" s="38">
        <v>42860</v>
      </c>
      <c r="C137" s="40">
        <v>390929</v>
      </c>
      <c r="D137" s="30" t="str">
        <f>VLOOKUP(C137,'[2]DU LIEU'!A:E,2,0)</f>
        <v xml:space="preserve">Hoàng Đức Mạnh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3322</v>
      </c>
      <c r="I137" s="42"/>
      <c r="J137" s="29"/>
      <c r="K137" s="29"/>
    </row>
    <row r="138" spans="1:11">
      <c r="A138" s="44">
        <v>124</v>
      </c>
      <c r="B138" s="38">
        <v>42860</v>
      </c>
      <c r="C138" s="40">
        <v>391715</v>
      </c>
      <c r="D138" s="30" t="str">
        <f>VLOOKUP(C138,'[2]DU LIEU'!A:E,2,0)</f>
        <v xml:space="preserve">Hà Thị Tuyết Trinh  </v>
      </c>
      <c r="E138" s="31">
        <f>VLOOKUP(C138,'[2]DU LIEU'!A:E,5,0)</f>
        <v>600000</v>
      </c>
      <c r="F138" s="31">
        <v>600000</v>
      </c>
      <c r="G138" s="31">
        <f t="shared" si="1"/>
        <v>0</v>
      </c>
      <c r="H138" s="32" t="s">
        <v>3323</v>
      </c>
      <c r="I138" s="42"/>
      <c r="J138" s="29"/>
      <c r="K138" s="29"/>
    </row>
    <row r="139" spans="1:11">
      <c r="A139" s="44">
        <v>125</v>
      </c>
      <c r="B139" s="38">
        <v>42860</v>
      </c>
      <c r="C139" s="40">
        <v>382534</v>
      </c>
      <c r="D139" s="30" t="str">
        <f>VLOOKUP(C139,'[2]DU LIEU'!A:E,2,0)</f>
        <v xml:space="preserve">Chu Nghĩa Hiệp  </v>
      </c>
      <c r="E139" s="31">
        <f>VLOOKUP(C139,'[2]DU LIEU'!A:E,5,0)</f>
        <v>2800000</v>
      </c>
      <c r="F139" s="31">
        <v>2800000</v>
      </c>
      <c r="G139" s="31">
        <f t="shared" si="1"/>
        <v>0</v>
      </c>
      <c r="H139" s="32" t="s">
        <v>3324</v>
      </c>
      <c r="I139" s="42"/>
      <c r="J139" s="29"/>
      <c r="K139" s="29"/>
    </row>
    <row r="140" spans="1:11">
      <c r="A140" s="44">
        <v>126</v>
      </c>
      <c r="B140" s="38">
        <v>42860</v>
      </c>
      <c r="C140" s="40">
        <v>402233</v>
      </c>
      <c r="D140" s="30" t="str">
        <f>VLOOKUP(C140,'[2]DU LIEU'!A:E,2,0)</f>
        <v>Lê Phương Thảo</v>
      </c>
      <c r="E140" s="31">
        <f>VLOOKUP(C140,'[2]DU LIEU'!A:E,5,0)</f>
        <v>3800000</v>
      </c>
      <c r="F140" s="31">
        <v>3800000</v>
      </c>
      <c r="G140" s="31">
        <f t="shared" si="1"/>
        <v>0</v>
      </c>
      <c r="H140" s="32" t="s">
        <v>3325</v>
      </c>
      <c r="I140" s="42"/>
      <c r="J140" s="29"/>
      <c r="K140" s="29"/>
    </row>
    <row r="141" spans="1:11">
      <c r="A141" s="44">
        <v>127</v>
      </c>
      <c r="B141" s="38">
        <v>42860</v>
      </c>
      <c r="C141" s="40">
        <v>390167</v>
      </c>
      <c r="D141" s="30" t="str">
        <f>VLOOKUP(C141,'[2]DU LIEU'!A:E,2,0)</f>
        <v xml:space="preserve">Nguyễn Diệu Hà  </v>
      </c>
      <c r="E141" s="31">
        <f>VLOOKUP(C141,'[2]DU LIEU'!A:E,5,0)</f>
        <v>12750000</v>
      </c>
      <c r="F141" s="31">
        <v>12750000</v>
      </c>
      <c r="G141" s="31">
        <f t="shared" si="1"/>
        <v>0</v>
      </c>
      <c r="H141" s="32" t="s">
        <v>3326</v>
      </c>
      <c r="I141" s="42"/>
      <c r="J141" s="29"/>
      <c r="K141" s="29"/>
    </row>
    <row r="142" spans="1:11">
      <c r="A142" s="44">
        <v>128</v>
      </c>
      <c r="B142" s="38">
        <v>42860</v>
      </c>
      <c r="C142" s="40">
        <v>381737</v>
      </c>
      <c r="D142" s="30" t="str">
        <f>VLOOKUP(C142,'[2]DU LIEU'!A:E,2,0)</f>
        <v xml:space="preserve">Phạm Hưng  </v>
      </c>
      <c r="E142" s="31">
        <f>VLOOKUP(C142,'[2]DU LIEU'!A:E,5,0)</f>
        <v>400000</v>
      </c>
      <c r="F142" s="31">
        <v>400000</v>
      </c>
      <c r="G142" s="31">
        <f t="shared" si="1"/>
        <v>0</v>
      </c>
      <c r="H142" s="32" t="s">
        <v>3327</v>
      </c>
      <c r="I142" s="42"/>
      <c r="J142" s="29"/>
      <c r="K142" s="29"/>
    </row>
    <row r="143" spans="1:11">
      <c r="A143" s="44">
        <v>129</v>
      </c>
      <c r="B143" s="38">
        <v>42860</v>
      </c>
      <c r="C143" s="40">
        <v>391827</v>
      </c>
      <c r="D143" s="30" t="str">
        <f>VLOOKUP(C143,'[2]DU LIEU'!A:E,2,0)</f>
        <v xml:space="preserve">Nguyễn Thị Gấm  </v>
      </c>
      <c r="E143" s="31">
        <f>VLOOKUP(C143,'[2]DU LIEU'!A:E,5,0)</f>
        <v>4000000</v>
      </c>
      <c r="F143" s="31">
        <v>4000000</v>
      </c>
      <c r="G143" s="31">
        <f t="shared" si="1"/>
        <v>0</v>
      </c>
      <c r="H143" s="32" t="s">
        <v>3328</v>
      </c>
      <c r="I143" s="42"/>
      <c r="J143" s="29"/>
      <c r="K143" s="29"/>
    </row>
    <row r="144" spans="1:11">
      <c r="A144" s="44">
        <v>130</v>
      </c>
      <c r="B144" s="38">
        <v>42860</v>
      </c>
      <c r="C144" s="40">
        <v>400952</v>
      </c>
      <c r="D144" s="30" t="str">
        <f>VLOOKUP(C144,'[2]DU LIEU'!A:E,2,0)</f>
        <v>Nguyễn Minh Huyền</v>
      </c>
      <c r="E144" s="31">
        <f>VLOOKUP(C144,'[2]DU LIEU'!A:E,5,0)</f>
        <v>3400000</v>
      </c>
      <c r="F144" s="31">
        <v>3400000</v>
      </c>
      <c r="G144" s="31">
        <f t="shared" si="1"/>
        <v>0</v>
      </c>
      <c r="H144" s="32" t="s">
        <v>3329</v>
      </c>
      <c r="I144" s="42"/>
      <c r="J144" s="29"/>
      <c r="K144" s="29"/>
    </row>
    <row r="145" spans="1:11">
      <c r="A145" s="44">
        <v>131</v>
      </c>
      <c r="B145" s="38">
        <v>42860</v>
      </c>
      <c r="C145" s="40">
        <v>402611</v>
      </c>
      <c r="D145" s="30" t="str">
        <f>VLOOKUP(C145,'[2]DU LIEU'!A:E,2,0)</f>
        <v>Đỗ Thị Dung</v>
      </c>
      <c r="E145" s="31">
        <f>VLOOKUP(C145,'[2]DU LIEU'!A:E,5,0)</f>
        <v>4000000</v>
      </c>
      <c r="F145" s="31">
        <v>4000000</v>
      </c>
      <c r="G145" s="31">
        <f t="shared" si="1"/>
        <v>0</v>
      </c>
      <c r="H145" s="32" t="s">
        <v>3330</v>
      </c>
      <c r="I145" s="42"/>
      <c r="J145" s="29"/>
      <c r="K145" s="29"/>
    </row>
    <row r="146" spans="1:11">
      <c r="A146" s="44">
        <v>132</v>
      </c>
      <c r="B146" s="38">
        <v>42860</v>
      </c>
      <c r="C146" s="40">
        <v>392449</v>
      </c>
      <c r="D146" s="30" t="str">
        <f>VLOOKUP(C146,'[2]DU LIEU'!A:E,2,0)</f>
        <v xml:space="preserve">Phạm Huy Thuyết  </v>
      </c>
      <c r="E146" s="31">
        <f>VLOOKUP(C146,'[2]DU LIEU'!A:E,5,0)</f>
        <v>3000000</v>
      </c>
      <c r="F146" s="31">
        <v>3000000</v>
      </c>
      <c r="G146" s="31">
        <f t="shared" si="1"/>
        <v>0</v>
      </c>
      <c r="H146" s="32" t="s">
        <v>3331</v>
      </c>
      <c r="I146" s="42"/>
      <c r="J146" s="29"/>
      <c r="K146" s="29"/>
    </row>
    <row r="147" spans="1:11">
      <c r="A147" s="44">
        <v>133</v>
      </c>
      <c r="B147" s="38">
        <v>42860</v>
      </c>
      <c r="C147" s="40">
        <v>391758</v>
      </c>
      <c r="D147" s="30" t="str">
        <f>VLOOKUP(C147,'[2]DU LIEU'!A:E,2,0)</f>
        <v xml:space="preserve">Đỗ Anh Minh  </v>
      </c>
      <c r="E147" s="31">
        <f>VLOOKUP(C147,'[2]DU LIEU'!A:E,5,0)</f>
        <v>3800000</v>
      </c>
      <c r="F147" s="31">
        <v>3800000</v>
      </c>
      <c r="G147" s="31">
        <f t="shared" si="1"/>
        <v>0</v>
      </c>
      <c r="H147" s="32" t="s">
        <v>3332</v>
      </c>
      <c r="I147" s="42"/>
      <c r="J147" s="29"/>
      <c r="K147" s="29"/>
    </row>
    <row r="148" spans="1:11">
      <c r="A148" s="44">
        <v>134</v>
      </c>
      <c r="B148" s="38">
        <v>42860</v>
      </c>
      <c r="C148" s="40">
        <v>402467</v>
      </c>
      <c r="D148" s="30" t="str">
        <f>VLOOKUP(C148,'[2]DU LIEU'!A:E,2,0)</f>
        <v>Dương Linh Chi</v>
      </c>
      <c r="E148" s="31">
        <f>VLOOKUP(C148,'[2]DU LIEU'!A:E,5,0)</f>
        <v>1020000</v>
      </c>
      <c r="F148" s="31">
        <v>1020000</v>
      </c>
      <c r="G148" s="31">
        <f t="shared" si="1"/>
        <v>0</v>
      </c>
      <c r="H148" s="32" t="s">
        <v>3333</v>
      </c>
      <c r="I148" s="42"/>
      <c r="J148" s="29"/>
      <c r="K148" s="29"/>
    </row>
    <row r="149" spans="1:11">
      <c r="A149" s="44">
        <v>135</v>
      </c>
      <c r="B149" s="38">
        <v>42860</v>
      </c>
      <c r="C149" s="40">
        <v>391428</v>
      </c>
      <c r="D149" s="30" t="str">
        <f>VLOOKUP(C149,'[2]DU LIEU'!A:E,2,0)</f>
        <v xml:space="preserve">Phạm Thu Thảo  </v>
      </c>
      <c r="E149" s="31">
        <f>VLOOKUP(C149,'[2]DU LIEU'!A:E,5,0)</f>
        <v>3800000</v>
      </c>
      <c r="F149" s="31">
        <v>3800000</v>
      </c>
      <c r="G149" s="31">
        <f t="shared" si="1"/>
        <v>0</v>
      </c>
      <c r="H149" s="32" t="s">
        <v>3334</v>
      </c>
      <c r="I149" s="42"/>
      <c r="J149" s="29"/>
      <c r="K149" s="29"/>
    </row>
    <row r="150" spans="1:11">
      <c r="A150" s="44">
        <v>136</v>
      </c>
      <c r="B150" s="38">
        <v>42860</v>
      </c>
      <c r="C150" s="40">
        <v>400650</v>
      </c>
      <c r="D150" s="30" t="str">
        <f>VLOOKUP(C150,'[2]DU LIEU'!A:E,2,0)</f>
        <v>Trần Thị Thủy</v>
      </c>
      <c r="E150" s="31">
        <f>VLOOKUP(C150,'[2]DU LIEU'!A:E,5,0)</f>
        <v>2000000</v>
      </c>
      <c r="F150" s="31">
        <v>2000000</v>
      </c>
      <c r="G150" s="31">
        <f t="shared" si="1"/>
        <v>0</v>
      </c>
      <c r="H150" s="32" t="s">
        <v>3335</v>
      </c>
      <c r="I150" s="42"/>
      <c r="J150" s="29"/>
      <c r="K150" s="29"/>
    </row>
    <row r="151" spans="1:11">
      <c r="A151" s="44">
        <v>137</v>
      </c>
      <c r="B151" s="38">
        <v>42860</v>
      </c>
      <c r="C151" s="40">
        <v>391935</v>
      </c>
      <c r="D151" s="30" t="str">
        <f>VLOOKUP(C151,'[2]DU LIEU'!A:E,2,0)</f>
        <v xml:space="preserve">Hoàng Anh Tú  </v>
      </c>
      <c r="E151" s="31">
        <f>VLOOKUP(C151,'[2]DU LIEU'!A:E,5,0)</f>
        <v>4000000</v>
      </c>
      <c r="F151" s="31">
        <v>4000000</v>
      </c>
      <c r="G151" s="31">
        <f t="shared" ref="G151:G214" si="2">F151-E151</f>
        <v>0</v>
      </c>
      <c r="H151" s="32" t="s">
        <v>3336</v>
      </c>
      <c r="I151" s="42"/>
      <c r="J151" s="29"/>
      <c r="K151" s="29"/>
    </row>
    <row r="152" spans="1:11">
      <c r="A152" s="44">
        <v>138</v>
      </c>
      <c r="B152" s="38">
        <v>42860</v>
      </c>
      <c r="C152" s="40">
        <v>391410</v>
      </c>
      <c r="D152" s="30" t="str">
        <f>VLOOKUP(C152,'[2]DU LIEU'!A:E,2,0)</f>
        <v xml:space="preserve">Dương Thị Lành  </v>
      </c>
      <c r="E152" s="31">
        <f>VLOOKUP(C152,'[2]DU LIEU'!A:E,5,0)</f>
        <v>4000000</v>
      </c>
      <c r="F152" s="31">
        <v>4000000</v>
      </c>
      <c r="G152" s="31">
        <f t="shared" si="2"/>
        <v>0</v>
      </c>
      <c r="H152" s="32" t="s">
        <v>3337</v>
      </c>
      <c r="I152" s="42"/>
      <c r="J152" s="29"/>
      <c r="K152" s="29"/>
    </row>
    <row r="153" spans="1:11">
      <c r="A153" s="44">
        <v>139</v>
      </c>
      <c r="B153" s="38">
        <v>42860</v>
      </c>
      <c r="C153" s="40">
        <v>391411</v>
      </c>
      <c r="D153" s="30" t="str">
        <f>VLOOKUP(C153,'[2]DU LIEU'!A:E,2,0)</f>
        <v xml:space="preserve">Nguyễn Thị Huyền  </v>
      </c>
      <c r="E153" s="31">
        <f>VLOOKUP(C153,'[2]DU LIEU'!A:E,5,0)</f>
        <v>4000000</v>
      </c>
      <c r="F153" s="31">
        <v>4000000</v>
      </c>
      <c r="G153" s="31">
        <f t="shared" si="2"/>
        <v>0</v>
      </c>
      <c r="H153" s="32" t="s">
        <v>3338</v>
      </c>
      <c r="I153" s="42"/>
      <c r="J153" s="29"/>
      <c r="K153" s="29"/>
    </row>
    <row r="154" spans="1:11">
      <c r="A154" s="44">
        <v>140</v>
      </c>
      <c r="B154" s="38">
        <v>42860</v>
      </c>
      <c r="C154" s="40">
        <v>392141</v>
      </c>
      <c r="D154" s="30" t="str">
        <f>VLOOKUP(C154,'[2]DU LIEU'!A:E,2,0)</f>
        <v xml:space="preserve">Trần Nhân Đức  </v>
      </c>
      <c r="E154" s="31">
        <f>VLOOKUP(C154,'[2]DU LIEU'!A:E,5,0)</f>
        <v>3800000</v>
      </c>
      <c r="F154" s="31">
        <v>3800000</v>
      </c>
      <c r="G154" s="31">
        <f t="shared" si="2"/>
        <v>0</v>
      </c>
      <c r="H154" s="32" t="s">
        <v>3339</v>
      </c>
      <c r="I154" s="42"/>
      <c r="J154" s="29"/>
      <c r="K154" s="29"/>
    </row>
    <row r="155" spans="1:11">
      <c r="A155" s="44">
        <v>141</v>
      </c>
      <c r="B155" s="38">
        <v>42860</v>
      </c>
      <c r="C155" s="40">
        <v>392102</v>
      </c>
      <c r="D155" s="30" t="str">
        <f>VLOOKUP(C155,'[2]DU LIEU'!A:E,2,0)</f>
        <v xml:space="preserve">Hoàng Thị Lan  </v>
      </c>
      <c r="E155" s="31">
        <f>VLOOKUP(C155,'[2]DU LIEU'!A:E,5,0)</f>
        <v>1200000</v>
      </c>
      <c r="F155" s="31">
        <v>1200000</v>
      </c>
      <c r="G155" s="31">
        <f t="shared" si="2"/>
        <v>0</v>
      </c>
      <c r="H155" s="32" t="s">
        <v>3340</v>
      </c>
      <c r="I155" s="42"/>
      <c r="J155" s="29"/>
      <c r="K155" s="29"/>
    </row>
    <row r="156" spans="1:11">
      <c r="A156" s="44">
        <v>142</v>
      </c>
      <c r="B156" s="38">
        <v>42860</v>
      </c>
      <c r="C156" s="40">
        <v>402129</v>
      </c>
      <c r="D156" s="30" t="str">
        <f>VLOOKUP(C156,'[2]DU LIEU'!A:E,2,0)</f>
        <v>Vũ Thị Ngọc</v>
      </c>
      <c r="E156" s="31">
        <f>VLOOKUP(C156,'[2]DU LIEU'!A:E,5,0)</f>
        <v>3800000</v>
      </c>
      <c r="F156" s="31">
        <v>3800000</v>
      </c>
      <c r="G156" s="31">
        <f t="shared" si="2"/>
        <v>0</v>
      </c>
      <c r="H156" s="32" t="s">
        <v>3341</v>
      </c>
      <c r="I156" s="42"/>
      <c r="J156" s="29"/>
      <c r="K156" s="29"/>
    </row>
    <row r="157" spans="1:11">
      <c r="A157" s="44">
        <v>143</v>
      </c>
      <c r="B157" s="38">
        <v>42860</v>
      </c>
      <c r="C157" s="40">
        <v>401228</v>
      </c>
      <c r="D157" s="30" t="str">
        <f>VLOOKUP(C157,'[2]DU LIEU'!A:E,2,0)</f>
        <v>Nguyễn Thúy Ngọc</v>
      </c>
      <c r="E157" s="31">
        <f>VLOOKUP(C157,'[2]DU LIEU'!A:E,5,0)</f>
        <v>4600000</v>
      </c>
      <c r="F157" s="31">
        <v>4600000</v>
      </c>
      <c r="G157" s="31">
        <f t="shared" si="2"/>
        <v>0</v>
      </c>
      <c r="H157" s="32" t="s">
        <v>3342</v>
      </c>
      <c r="I157" s="42"/>
      <c r="J157" s="29"/>
      <c r="K157" s="29"/>
    </row>
    <row r="158" spans="1:11">
      <c r="A158" s="44">
        <v>144</v>
      </c>
      <c r="B158" s="38">
        <v>42860</v>
      </c>
      <c r="C158" s="40">
        <v>392556</v>
      </c>
      <c r="D158" s="30" t="str">
        <f>VLOOKUP(C158,'[2]DU LIEU'!A:E,2,0)</f>
        <v xml:space="preserve">Phạm Phương Thảo  </v>
      </c>
      <c r="E158" s="31">
        <f>VLOOKUP(C158,'[2]DU LIEU'!A:E,5,0)</f>
        <v>12750000</v>
      </c>
      <c r="F158" s="31">
        <v>12750000</v>
      </c>
      <c r="G158" s="31">
        <f t="shared" si="2"/>
        <v>0</v>
      </c>
      <c r="H158" s="32" t="s">
        <v>3343</v>
      </c>
      <c r="I158" s="42"/>
      <c r="J158" s="29"/>
      <c r="K158" s="29"/>
    </row>
    <row r="159" spans="1:11">
      <c r="A159" s="44">
        <v>145</v>
      </c>
      <c r="B159" s="38">
        <v>42860</v>
      </c>
      <c r="C159" s="40">
        <v>382101</v>
      </c>
      <c r="D159" s="30" t="str">
        <f>VLOOKUP(C159,'[2]DU LIEU'!A:E,2,0)</f>
        <v xml:space="preserve">Dương Hồng Loan  </v>
      </c>
      <c r="E159" s="31">
        <f>VLOOKUP(C159,'[2]DU LIEU'!A:E,5,0)</f>
        <v>2000000</v>
      </c>
      <c r="F159" s="31">
        <v>2000000</v>
      </c>
      <c r="G159" s="31">
        <f t="shared" si="2"/>
        <v>0</v>
      </c>
      <c r="H159" s="32" t="s">
        <v>3344</v>
      </c>
      <c r="I159" s="42"/>
      <c r="J159" s="29"/>
      <c r="K159" s="29"/>
    </row>
    <row r="160" spans="1:11">
      <c r="A160" s="44">
        <v>146</v>
      </c>
      <c r="B160" s="38">
        <v>42860</v>
      </c>
      <c r="C160" s="40">
        <v>382102</v>
      </c>
      <c r="D160" s="30" t="str">
        <f>VLOOKUP(C160,'[2]DU LIEU'!A:E,2,0)</f>
        <v xml:space="preserve">Nguyễn Thị Lan Phương  </v>
      </c>
      <c r="E160" s="31">
        <f>VLOOKUP(C160,'[2]DU LIEU'!A:E,5,0)</f>
        <v>2000000</v>
      </c>
      <c r="F160" s="31">
        <v>2000000</v>
      </c>
      <c r="G160" s="31">
        <f t="shared" si="2"/>
        <v>0</v>
      </c>
      <c r="H160" s="32" t="s">
        <v>3345</v>
      </c>
      <c r="I160" s="42"/>
      <c r="J160" s="29"/>
      <c r="K160" s="29"/>
    </row>
    <row r="161" spans="1:11">
      <c r="A161" s="44">
        <v>147</v>
      </c>
      <c r="B161" s="38">
        <v>42860</v>
      </c>
      <c r="C161" s="40">
        <v>393034</v>
      </c>
      <c r="D161" s="30" t="str">
        <f>VLOOKUP(C161,'[2]DU LIEU'!A:E,2,0)</f>
        <v xml:space="preserve">Nguyễn Phương Thảo  </v>
      </c>
      <c r="E161" s="31">
        <f>VLOOKUP(C161,'[2]DU LIEU'!A:E,5,0)</f>
        <v>3400000</v>
      </c>
      <c r="F161" s="31">
        <v>3400000</v>
      </c>
      <c r="G161" s="31">
        <f t="shared" si="2"/>
        <v>0</v>
      </c>
      <c r="H161" s="32" t="s">
        <v>3346</v>
      </c>
      <c r="I161" s="42"/>
      <c r="J161" s="29"/>
      <c r="K161" s="29"/>
    </row>
    <row r="162" spans="1:11">
      <c r="A162" s="44">
        <v>148</v>
      </c>
      <c r="B162" s="38">
        <v>42860</v>
      </c>
      <c r="C162" s="40">
        <v>382063</v>
      </c>
      <c r="D162" s="30" t="str">
        <f>VLOOKUP(C162,'[2]DU LIEU'!A:E,2,0)</f>
        <v xml:space="preserve">Đinh Hà Trang  </v>
      </c>
      <c r="E162" s="31">
        <f>VLOOKUP(C162,'[2]DU LIEU'!A:E,5,0)</f>
        <v>1200000</v>
      </c>
      <c r="F162" s="31">
        <v>1200000</v>
      </c>
      <c r="G162" s="31">
        <f t="shared" si="2"/>
        <v>0</v>
      </c>
      <c r="H162" s="32" t="s">
        <v>3347</v>
      </c>
      <c r="I162" s="42"/>
      <c r="J162" s="29"/>
      <c r="K162" s="29"/>
    </row>
    <row r="163" spans="1:11">
      <c r="A163" s="44">
        <v>149</v>
      </c>
      <c r="B163" s="38">
        <v>42860</v>
      </c>
      <c r="C163" s="40">
        <v>401271</v>
      </c>
      <c r="D163" s="30" t="str">
        <f>VLOOKUP(C163,'[2]DU LIEU'!A:E,2,0)</f>
        <v>Ma Lưu Lai</v>
      </c>
      <c r="E163" s="31">
        <f>VLOOKUP(C163,'[2]DU LIEU'!A:E,5,0)</f>
        <v>1200000</v>
      </c>
      <c r="F163" s="31">
        <v>1200000</v>
      </c>
      <c r="G163" s="31">
        <f t="shared" si="2"/>
        <v>0</v>
      </c>
      <c r="H163" s="32" t="s">
        <v>3348</v>
      </c>
      <c r="I163" s="42"/>
      <c r="J163" s="29"/>
      <c r="K163" s="29"/>
    </row>
    <row r="164" spans="1:11">
      <c r="A164" s="44">
        <v>150</v>
      </c>
      <c r="B164" s="38">
        <v>42860</v>
      </c>
      <c r="C164" s="40">
        <v>404015</v>
      </c>
      <c r="D164" s="30" t="str">
        <f>VLOOKUP(C164,'[2]DU LIEU'!A:E,2,0)</f>
        <v>Nguyễn Anh Quân</v>
      </c>
      <c r="E164" s="31">
        <f>VLOOKUP(C164,'[2]DU LIEU'!A:E,5,0)</f>
        <v>3800000</v>
      </c>
      <c r="F164" s="31">
        <v>3800000</v>
      </c>
      <c r="G164" s="31">
        <f t="shared" si="2"/>
        <v>0</v>
      </c>
      <c r="H164" s="32" t="s">
        <v>3349</v>
      </c>
      <c r="I164" s="42"/>
      <c r="J164" s="29"/>
      <c r="K164" s="29"/>
    </row>
    <row r="165" spans="1:11" ht="25.5">
      <c r="A165" s="44">
        <v>151</v>
      </c>
      <c r="B165" s="38">
        <v>42860</v>
      </c>
      <c r="C165" s="40">
        <v>401803</v>
      </c>
      <c r="D165" s="30" t="str">
        <f>VLOOKUP(C165,'[2]DU LIEU'!A:E,2,0)</f>
        <v>Lê Thị Thanh Nhàn</v>
      </c>
      <c r="E165" s="31">
        <f>VLOOKUP(C165,'[2]DU LIEU'!A:E,5,0)</f>
        <v>4000000</v>
      </c>
      <c r="F165" s="31">
        <v>4000000</v>
      </c>
      <c r="G165" s="31">
        <f t="shared" si="2"/>
        <v>0</v>
      </c>
      <c r="H165" s="32" t="s">
        <v>3350</v>
      </c>
      <c r="I165" s="42"/>
      <c r="J165" s="29"/>
      <c r="K165" s="29"/>
    </row>
    <row r="166" spans="1:11">
      <c r="A166" s="44">
        <v>152</v>
      </c>
      <c r="B166" s="38">
        <v>42860</v>
      </c>
      <c r="C166" s="40">
        <v>400753</v>
      </c>
      <c r="D166" s="30" t="str">
        <f>VLOOKUP(C166,'[2]DU LIEU'!A:E,2,0)</f>
        <v>Bùi Chính Nghĩa</v>
      </c>
      <c r="E166" s="31">
        <f>VLOOKUP(C166,'[2]DU LIEU'!A:E,5,0)</f>
        <v>4800000</v>
      </c>
      <c r="F166" s="31">
        <v>4800000</v>
      </c>
      <c r="G166" s="31">
        <f t="shared" si="2"/>
        <v>0</v>
      </c>
      <c r="H166" s="32" t="s">
        <v>3351</v>
      </c>
      <c r="I166" s="42"/>
      <c r="J166" s="29"/>
      <c r="K166" s="29"/>
    </row>
    <row r="167" spans="1:11" ht="25.5">
      <c r="A167" s="44">
        <v>153</v>
      </c>
      <c r="B167" s="38">
        <v>42860</v>
      </c>
      <c r="C167" s="40">
        <v>401857</v>
      </c>
      <c r="D167" s="30" t="str">
        <f>VLOOKUP(C167,'[2]DU LIEU'!A:E,2,0)</f>
        <v>Nguyễn Hồng Nhung</v>
      </c>
      <c r="E167" s="31">
        <f>VLOOKUP(C167,'[2]DU LIEU'!A:E,5,0)</f>
        <v>3600000</v>
      </c>
      <c r="F167" s="31">
        <v>3600000</v>
      </c>
      <c r="G167" s="31">
        <f t="shared" si="2"/>
        <v>0</v>
      </c>
      <c r="H167" s="32" t="s">
        <v>3352</v>
      </c>
      <c r="I167" s="42"/>
      <c r="J167" s="29"/>
      <c r="K167" s="29"/>
    </row>
    <row r="168" spans="1:11" ht="25.5">
      <c r="A168" s="44">
        <v>154</v>
      </c>
      <c r="B168" s="38">
        <v>42860</v>
      </c>
      <c r="C168" s="40">
        <v>401751</v>
      </c>
      <c r="D168" s="30" t="str">
        <f>VLOOKUP(C168,'[2]DU LIEU'!A:E,2,0)</f>
        <v>Trần Thu Ngân</v>
      </c>
      <c r="E168" s="31">
        <f>VLOOKUP(C168,'[2]DU LIEU'!A:E,5,0)</f>
        <v>3600000</v>
      </c>
      <c r="F168" s="31">
        <v>3600000</v>
      </c>
      <c r="G168" s="31">
        <f t="shared" si="2"/>
        <v>0</v>
      </c>
      <c r="H168" s="32" t="s">
        <v>3353</v>
      </c>
      <c r="I168" s="42"/>
      <c r="J168" s="29"/>
      <c r="K168" s="29"/>
    </row>
    <row r="169" spans="1:11">
      <c r="A169" s="44">
        <v>155</v>
      </c>
      <c r="B169" s="38">
        <v>42860</v>
      </c>
      <c r="C169" s="40">
        <v>402340</v>
      </c>
      <c r="D169" s="30" t="str">
        <f>VLOOKUP(C169,'[2]DU LIEU'!A:E,2,0)</f>
        <v>Bùi Thu Thảo</v>
      </c>
      <c r="E169" s="31">
        <f>VLOOKUP(C169,'[2]DU LIEU'!A:E,5,0)</f>
        <v>3000000</v>
      </c>
      <c r="F169" s="31">
        <v>3000000</v>
      </c>
      <c r="G169" s="31">
        <f t="shared" si="2"/>
        <v>0</v>
      </c>
      <c r="H169" s="32" t="s">
        <v>3354</v>
      </c>
      <c r="I169" s="42"/>
      <c r="J169" s="29"/>
      <c r="K169" s="29"/>
    </row>
    <row r="170" spans="1:11">
      <c r="A170" s="44">
        <v>156</v>
      </c>
      <c r="B170" s="38">
        <v>42860</v>
      </c>
      <c r="C170" s="40">
        <v>391343</v>
      </c>
      <c r="D170" s="30" t="str">
        <f>VLOOKUP(C170,'[2]DU LIEU'!A:E,2,0)</f>
        <v xml:space="preserve">Trịnh Thị Trà My  </v>
      </c>
      <c r="E170" s="31">
        <f>VLOOKUP(C170,'[2]DU LIEU'!A:E,5,0)</f>
        <v>3400000</v>
      </c>
      <c r="F170" s="31">
        <v>3400000</v>
      </c>
      <c r="G170" s="31">
        <f t="shared" si="2"/>
        <v>0</v>
      </c>
      <c r="H170" s="32" t="s">
        <v>3355</v>
      </c>
      <c r="I170" s="42"/>
      <c r="J170" s="29"/>
      <c r="K170" s="29"/>
    </row>
    <row r="171" spans="1:11">
      <c r="A171" s="44">
        <v>157</v>
      </c>
      <c r="B171" s="38">
        <v>42860</v>
      </c>
      <c r="C171" s="40">
        <v>381220</v>
      </c>
      <c r="D171" s="30" t="str">
        <f>VLOOKUP(C171,'[2]DU LIEU'!A:E,2,0)</f>
        <v xml:space="preserve">Đỗ Thị Yến  </v>
      </c>
      <c r="E171" s="31">
        <f>VLOOKUP(C171,'[2]DU LIEU'!A:E,5,0)</f>
        <v>400000</v>
      </c>
      <c r="F171" s="31">
        <v>400000</v>
      </c>
      <c r="G171" s="31">
        <f t="shared" si="2"/>
        <v>0</v>
      </c>
      <c r="H171" s="32" t="s">
        <v>3356</v>
      </c>
      <c r="I171" s="42"/>
      <c r="J171" s="29"/>
      <c r="K171" s="29"/>
    </row>
    <row r="172" spans="1:11">
      <c r="A172" s="44">
        <v>158</v>
      </c>
      <c r="B172" s="38">
        <v>42860</v>
      </c>
      <c r="C172" s="40">
        <v>381219</v>
      </c>
      <c r="D172" s="30" t="str">
        <f>VLOOKUP(C172,'[2]DU LIEU'!A:E,2,0)</f>
        <v xml:space="preserve">Nguyễn Thị Khánh Nhung  </v>
      </c>
      <c r="E172" s="31">
        <f>VLOOKUP(C172,'[2]DU LIEU'!A:E,5,0)</f>
        <v>400000</v>
      </c>
      <c r="F172" s="31">
        <v>400000</v>
      </c>
      <c r="G172" s="31">
        <f t="shared" si="2"/>
        <v>0</v>
      </c>
      <c r="H172" s="32" t="s">
        <v>3357</v>
      </c>
      <c r="I172" s="42"/>
      <c r="J172" s="29"/>
      <c r="K172" s="29"/>
    </row>
    <row r="173" spans="1:11">
      <c r="A173" s="44">
        <v>159</v>
      </c>
      <c r="B173" s="38">
        <v>42860</v>
      </c>
      <c r="C173" s="40">
        <v>392111</v>
      </c>
      <c r="D173" s="30" t="str">
        <f>VLOOKUP(C173,'[2]DU LIEU'!A:E,2,0)</f>
        <v xml:space="preserve">Nguyễn Thị Nga  </v>
      </c>
      <c r="E173" s="31">
        <f>VLOOKUP(C173,'[2]DU LIEU'!A:E,5,0)</f>
        <v>3800000</v>
      </c>
      <c r="F173" s="31">
        <v>3800000</v>
      </c>
      <c r="G173" s="31">
        <f t="shared" si="2"/>
        <v>0</v>
      </c>
      <c r="H173" s="32" t="s">
        <v>3358</v>
      </c>
      <c r="I173" s="42"/>
      <c r="J173" s="29"/>
      <c r="K173" s="29"/>
    </row>
    <row r="174" spans="1:11">
      <c r="A174" s="44">
        <v>160</v>
      </c>
      <c r="B174" s="38">
        <v>42860</v>
      </c>
      <c r="C174" s="40">
        <v>380462</v>
      </c>
      <c r="D174" s="30" t="str">
        <f>VLOOKUP(C174,'[2]DU LIEU'!A:E,2,0)</f>
        <v xml:space="preserve">Hoàng Thị Bích Thảo  </v>
      </c>
      <c r="E174" s="31">
        <f>VLOOKUP(C174,'[2]DU LIEU'!A:E,5,0)</f>
        <v>1800000</v>
      </c>
      <c r="F174" s="31">
        <v>1800000</v>
      </c>
      <c r="G174" s="31">
        <f t="shared" si="2"/>
        <v>0</v>
      </c>
      <c r="H174" s="32" t="s">
        <v>3359</v>
      </c>
      <c r="I174" s="42"/>
      <c r="J174" s="29"/>
      <c r="K174" s="29"/>
    </row>
    <row r="175" spans="1:11">
      <c r="A175" s="44">
        <v>161</v>
      </c>
      <c r="B175" s="38">
        <v>42860</v>
      </c>
      <c r="C175" s="40">
        <v>402734</v>
      </c>
      <c r="D175" s="30" t="str">
        <f>VLOOKUP(C175,'[2]DU LIEU'!A:E,2,0)</f>
        <v>Vũ Thị Thùy Tiên</v>
      </c>
      <c r="E175" s="31">
        <f>VLOOKUP(C175,'[2]DU LIEU'!A:E,5,0)</f>
        <v>4000000</v>
      </c>
      <c r="F175" s="31">
        <v>4000000</v>
      </c>
      <c r="G175" s="31">
        <f t="shared" si="2"/>
        <v>0</v>
      </c>
      <c r="H175" s="32" t="s">
        <v>3360</v>
      </c>
      <c r="I175" s="42"/>
      <c r="J175" s="29"/>
      <c r="K175" s="29"/>
    </row>
    <row r="176" spans="1:11">
      <c r="A176" s="44">
        <v>162</v>
      </c>
      <c r="B176" s="38">
        <v>42860</v>
      </c>
      <c r="C176" s="40">
        <v>402728</v>
      </c>
      <c r="D176" s="30" t="str">
        <f>VLOOKUP(C176,'[2]DU LIEU'!A:E,2,0)</f>
        <v>Phạm Thị Thúy Ngân</v>
      </c>
      <c r="E176" s="31">
        <f>VLOOKUP(C176,'[2]DU LIEU'!A:E,5,0)</f>
        <v>4000000</v>
      </c>
      <c r="F176" s="31">
        <v>4000000</v>
      </c>
      <c r="G176" s="31">
        <f t="shared" si="2"/>
        <v>0</v>
      </c>
      <c r="H176" s="32" t="s">
        <v>3361</v>
      </c>
      <c r="I176" s="42"/>
      <c r="J176" s="29"/>
      <c r="K176" s="29"/>
    </row>
    <row r="177" spans="1:11">
      <c r="A177" s="44">
        <v>163</v>
      </c>
      <c r="B177" s="38">
        <v>42860</v>
      </c>
      <c r="C177" s="40">
        <v>391322</v>
      </c>
      <c r="D177" s="30" t="str">
        <f>VLOOKUP(C177,'[2]DU LIEU'!A:E,2,0)</f>
        <v xml:space="preserve">Phan Thị Bằng  </v>
      </c>
      <c r="E177" s="31">
        <f>VLOOKUP(C177,'[2]DU LIEU'!A:E,5,0)</f>
        <v>3800000</v>
      </c>
      <c r="F177" s="31">
        <v>3800000</v>
      </c>
      <c r="G177" s="31">
        <f t="shared" si="2"/>
        <v>0</v>
      </c>
      <c r="H177" s="32" t="s">
        <v>3362</v>
      </c>
      <c r="I177" s="42"/>
      <c r="J177" s="29"/>
      <c r="K177" s="29"/>
    </row>
    <row r="178" spans="1:11">
      <c r="A178" s="44">
        <v>164</v>
      </c>
      <c r="B178" s="38">
        <v>42860</v>
      </c>
      <c r="C178" s="40">
        <v>392808</v>
      </c>
      <c r="D178" s="30" t="str">
        <f>VLOOKUP(C178,'[2]DU LIEU'!A:E,2,0)</f>
        <v xml:space="preserve">Triệu Thị Diễn  </v>
      </c>
      <c r="E178" s="31">
        <f>VLOOKUP(C178,'[2]DU LIEU'!A:E,5,0)</f>
        <v>3000000</v>
      </c>
      <c r="F178" s="31">
        <v>3000000</v>
      </c>
      <c r="G178" s="31">
        <f t="shared" si="2"/>
        <v>0</v>
      </c>
      <c r="H178" s="32" t="s">
        <v>3363</v>
      </c>
      <c r="I178" s="42"/>
      <c r="J178" s="29"/>
      <c r="K178" s="29"/>
    </row>
    <row r="179" spans="1:11">
      <c r="A179" s="44">
        <v>165</v>
      </c>
      <c r="B179" s="38">
        <v>42860</v>
      </c>
      <c r="C179" s="40">
        <v>381030</v>
      </c>
      <c r="D179" s="30" t="str">
        <f>VLOOKUP(C179,'[2]DU LIEU'!A:E,2,0)</f>
        <v xml:space="preserve">Lê Thị Thảo  </v>
      </c>
      <c r="E179" s="31">
        <f>VLOOKUP(C179,'[2]DU LIEU'!A:E,5,0)</f>
        <v>5000000</v>
      </c>
      <c r="F179" s="31">
        <v>5000000</v>
      </c>
      <c r="G179" s="31">
        <f t="shared" si="2"/>
        <v>0</v>
      </c>
      <c r="H179" s="32" t="s">
        <v>3364</v>
      </c>
      <c r="I179" s="42"/>
      <c r="J179" s="29"/>
      <c r="K179" s="29"/>
    </row>
    <row r="180" spans="1:11">
      <c r="A180" s="44">
        <v>166</v>
      </c>
      <c r="B180" s="38">
        <v>42860</v>
      </c>
      <c r="C180" s="40">
        <v>381149</v>
      </c>
      <c r="D180" s="30" t="str">
        <f>VLOOKUP(C180,'[2]DU LIEU'!A:E,2,0)</f>
        <v xml:space="preserve">Phạm Thị Mỹ Hà  </v>
      </c>
      <c r="E180" s="31">
        <f>VLOOKUP(C180,'[2]DU LIEU'!A:E,5,0)</f>
        <v>400000</v>
      </c>
      <c r="F180" s="31">
        <v>400000</v>
      </c>
      <c r="G180" s="31">
        <f t="shared" si="2"/>
        <v>0</v>
      </c>
      <c r="H180" s="32" t="s">
        <v>3365</v>
      </c>
      <c r="I180" s="42"/>
      <c r="J180" s="29"/>
      <c r="K180" s="29"/>
    </row>
    <row r="181" spans="1:11">
      <c r="A181" s="44">
        <v>167</v>
      </c>
      <c r="B181" s="38">
        <v>42860</v>
      </c>
      <c r="C181" s="40">
        <v>400261</v>
      </c>
      <c r="D181" s="30" t="str">
        <f>VLOOKUP(C181,'[2]DU LIEU'!A:E,2,0)</f>
        <v>Trần Minh Quang</v>
      </c>
      <c r="E181" s="31">
        <f>VLOOKUP(C181,'[2]DU LIEU'!A:E,5,0)</f>
        <v>3400000</v>
      </c>
      <c r="F181" s="31">
        <v>3400000</v>
      </c>
      <c r="G181" s="31">
        <f t="shared" si="2"/>
        <v>0</v>
      </c>
      <c r="H181" s="32" t="s">
        <v>3366</v>
      </c>
      <c r="I181" s="42"/>
      <c r="J181" s="29"/>
      <c r="K181" s="29"/>
    </row>
    <row r="182" spans="1:11">
      <c r="A182" s="44">
        <v>168</v>
      </c>
      <c r="B182" s="38">
        <v>42860</v>
      </c>
      <c r="C182" s="40">
        <v>402256</v>
      </c>
      <c r="D182" s="30" t="str">
        <f>VLOOKUP(C182,'[2]DU LIEU'!A:E,2,0)</f>
        <v>Nguyễn Thị Tình</v>
      </c>
      <c r="E182" s="31">
        <f>VLOOKUP(C182,'[2]DU LIEU'!A:E,5,0)</f>
        <v>4000000</v>
      </c>
      <c r="F182" s="31">
        <v>4000000</v>
      </c>
      <c r="G182" s="31">
        <f t="shared" si="2"/>
        <v>0</v>
      </c>
      <c r="H182" s="32" t="s">
        <v>3367</v>
      </c>
      <c r="I182" s="42"/>
      <c r="J182" s="29"/>
      <c r="K182" s="29"/>
    </row>
    <row r="183" spans="1:11" ht="25.5">
      <c r="A183" s="44">
        <v>169</v>
      </c>
      <c r="B183" s="38">
        <v>42860</v>
      </c>
      <c r="C183" s="40">
        <v>404060</v>
      </c>
      <c r="D183" s="30" t="str">
        <f>VLOOKUP(C183,'[2]DU LIEU'!A:E,2,0)</f>
        <v>Vũ Minh Ngọc</v>
      </c>
      <c r="E183" s="31">
        <f>VLOOKUP(C183,'[2]DU LIEU'!A:E,5,0)</f>
        <v>6400000</v>
      </c>
      <c r="F183" s="31">
        <v>6400000</v>
      </c>
      <c r="G183" s="31">
        <f t="shared" si="2"/>
        <v>0</v>
      </c>
      <c r="H183" s="32" t="s">
        <v>3368</v>
      </c>
      <c r="I183" s="42"/>
      <c r="J183" s="29"/>
      <c r="K183" s="29"/>
    </row>
    <row r="184" spans="1:11">
      <c r="A184" s="44">
        <v>170</v>
      </c>
      <c r="B184" s="38">
        <v>42860</v>
      </c>
      <c r="C184" s="40">
        <v>382633</v>
      </c>
      <c r="D184" s="30" t="str">
        <f>VLOOKUP(C184,'[2]DU LIEU'!A:E,2,0)</f>
        <v xml:space="preserve">Bùi Vân Anh  </v>
      </c>
      <c r="E184" s="31">
        <f>VLOOKUP(C184,'[2]DU LIEU'!A:E,5,0)</f>
        <v>2000000</v>
      </c>
      <c r="F184" s="31">
        <v>2000000</v>
      </c>
      <c r="G184" s="31">
        <f t="shared" si="2"/>
        <v>0</v>
      </c>
      <c r="H184" s="32" t="s">
        <v>3369</v>
      </c>
      <c r="I184" s="42"/>
      <c r="J184" s="29"/>
      <c r="K184" s="29"/>
    </row>
    <row r="185" spans="1:11">
      <c r="A185" s="44">
        <v>171</v>
      </c>
      <c r="B185" s="38">
        <v>42860</v>
      </c>
      <c r="C185" s="40">
        <v>391105</v>
      </c>
      <c r="D185" s="30" t="str">
        <f>VLOOKUP(C185,'[2]DU LIEU'!A:E,2,0)</f>
        <v xml:space="preserve">Lê Thị Hậu  </v>
      </c>
      <c r="E185" s="31">
        <f>VLOOKUP(C185,'[2]DU LIEU'!A:E,5,0)</f>
        <v>3800000</v>
      </c>
      <c r="F185" s="31">
        <v>3800000</v>
      </c>
      <c r="G185" s="31">
        <f t="shared" si="2"/>
        <v>0</v>
      </c>
      <c r="H185" s="32" t="s">
        <v>3370</v>
      </c>
      <c r="I185" s="42"/>
      <c r="J185" s="29"/>
      <c r="K185" s="29"/>
    </row>
    <row r="186" spans="1:11" ht="25.5">
      <c r="A186" s="44">
        <v>172</v>
      </c>
      <c r="B186" s="38">
        <v>42860</v>
      </c>
      <c r="C186" s="40">
        <v>382807</v>
      </c>
      <c r="D186" s="30" t="str">
        <f>VLOOKUP(C186,'[2]DU LIEU'!A:E,2,0)</f>
        <v xml:space="preserve">Đinh Xuân Anh  </v>
      </c>
      <c r="E186" s="31">
        <f>VLOOKUP(C186,'[2]DU LIEU'!A:E,5,0)</f>
        <v>2000000</v>
      </c>
      <c r="F186" s="31">
        <v>2000000</v>
      </c>
      <c r="G186" s="31">
        <f t="shared" si="2"/>
        <v>0</v>
      </c>
      <c r="H186" s="32" t="s">
        <v>3371</v>
      </c>
      <c r="I186" s="42"/>
      <c r="J186" s="29"/>
      <c r="K186" s="29"/>
    </row>
    <row r="187" spans="1:11">
      <c r="A187" s="44">
        <v>173</v>
      </c>
      <c r="B187" s="38">
        <v>42860</v>
      </c>
      <c r="C187" s="40">
        <v>391232</v>
      </c>
      <c r="D187" s="30" t="str">
        <f>VLOOKUP(C187,'[2]DU LIEU'!A:E,2,0)</f>
        <v xml:space="preserve">Lê Thị Thu Hà  </v>
      </c>
      <c r="E187" s="31">
        <f>VLOOKUP(C187,'[2]DU LIEU'!A:E,5,0)</f>
        <v>4200000</v>
      </c>
      <c r="F187" s="31">
        <v>4200000</v>
      </c>
      <c r="G187" s="31">
        <f t="shared" si="2"/>
        <v>0</v>
      </c>
      <c r="H187" s="32" t="s">
        <v>3372</v>
      </c>
      <c r="I187" s="42"/>
      <c r="J187" s="29"/>
      <c r="K187" s="29"/>
    </row>
    <row r="188" spans="1:11">
      <c r="A188" s="44">
        <v>174</v>
      </c>
      <c r="B188" s="38">
        <v>42860</v>
      </c>
      <c r="C188" s="40">
        <v>403432</v>
      </c>
      <c r="D188" s="30" t="str">
        <f>VLOOKUP(C188,'[2]DU LIEU'!A:E,2,0)</f>
        <v>Phùng Thị Quỳnh Trang</v>
      </c>
      <c r="E188" s="31">
        <f>VLOOKUP(C188,'[2]DU LIEU'!A:E,5,0)</f>
        <v>3000000</v>
      </c>
      <c r="F188" s="31">
        <v>3000000</v>
      </c>
      <c r="G188" s="31">
        <f t="shared" si="2"/>
        <v>0</v>
      </c>
      <c r="H188" s="32" t="s">
        <v>3373</v>
      </c>
      <c r="I188" s="42"/>
      <c r="J188" s="29"/>
      <c r="K188" s="29"/>
    </row>
    <row r="189" spans="1:11">
      <c r="A189" s="44">
        <v>175</v>
      </c>
      <c r="B189" s="38">
        <v>42860</v>
      </c>
      <c r="C189" s="40">
        <v>382832</v>
      </c>
      <c r="D189" s="30" t="str">
        <f>VLOOKUP(C189,'[2]DU LIEU'!A:E,2,0)</f>
        <v xml:space="preserve">Đỗ Thị Bình  </v>
      </c>
      <c r="E189" s="31">
        <f>VLOOKUP(C189,'[2]DU LIEU'!A:E,5,0)</f>
        <v>2000000</v>
      </c>
      <c r="F189" s="31">
        <v>2000000</v>
      </c>
      <c r="G189" s="31">
        <f t="shared" si="2"/>
        <v>0</v>
      </c>
      <c r="H189" s="32" t="s">
        <v>3374</v>
      </c>
      <c r="I189" s="42"/>
      <c r="J189" s="29"/>
      <c r="K189" s="29"/>
    </row>
    <row r="190" spans="1:11">
      <c r="A190" s="44">
        <v>176</v>
      </c>
      <c r="B190" s="38">
        <v>42860</v>
      </c>
      <c r="C190" s="40">
        <v>390820</v>
      </c>
      <c r="D190" s="30" t="str">
        <f>VLOOKUP(C190,'[2]DU LIEU'!A:E,2,0)</f>
        <v xml:space="preserve">Bùi Tuyết Ngọc  </v>
      </c>
      <c r="E190" s="31">
        <f>VLOOKUP(C190,'[2]DU LIEU'!A:E,5,0)</f>
        <v>3800000</v>
      </c>
      <c r="F190" s="31">
        <v>3800000</v>
      </c>
      <c r="G190" s="31">
        <f t="shared" si="2"/>
        <v>0</v>
      </c>
      <c r="H190" s="32" t="s">
        <v>3375</v>
      </c>
      <c r="I190" s="42"/>
      <c r="J190" s="29"/>
      <c r="K190" s="29"/>
    </row>
    <row r="191" spans="1:11">
      <c r="A191" s="44">
        <v>177</v>
      </c>
      <c r="B191" s="38">
        <v>42860</v>
      </c>
      <c r="C191" s="40">
        <v>361663</v>
      </c>
      <c r="D191" s="30" t="str">
        <f>VLOOKUP(C191,'[2]DU LIEU'!A:E,2,0)</f>
        <v xml:space="preserve">Dư Minh Tiến  </v>
      </c>
      <c r="E191" s="31">
        <f>VLOOKUP(C191,'[2]DU LIEU'!A:E,5,0)</f>
        <v>5600000</v>
      </c>
      <c r="F191" s="31">
        <v>5600000</v>
      </c>
      <c r="G191" s="31">
        <f t="shared" si="2"/>
        <v>0</v>
      </c>
      <c r="H191" s="32" t="s">
        <v>3376</v>
      </c>
      <c r="I191" s="42"/>
      <c r="J191" s="29"/>
      <c r="K191" s="29"/>
    </row>
    <row r="192" spans="1:11">
      <c r="A192" s="44">
        <v>178</v>
      </c>
      <c r="B192" s="38">
        <v>42860</v>
      </c>
      <c r="C192" s="40">
        <v>391018</v>
      </c>
      <c r="D192" s="30" t="str">
        <f>VLOOKUP(C192,'[2]DU LIEU'!A:E,2,0)</f>
        <v xml:space="preserve">Lò Thị Tuyết  </v>
      </c>
      <c r="E192" s="31">
        <f>VLOOKUP(C192,'[2]DU LIEU'!A:E,5,0)</f>
        <v>1200000</v>
      </c>
      <c r="F192" s="31">
        <v>1200000</v>
      </c>
      <c r="G192" s="31">
        <f t="shared" si="2"/>
        <v>0</v>
      </c>
      <c r="H192" s="32" t="s">
        <v>3377</v>
      </c>
      <c r="I192" s="42"/>
      <c r="J192" s="29"/>
      <c r="K192" s="29"/>
    </row>
    <row r="193" spans="1:11">
      <c r="A193" s="44">
        <v>179</v>
      </c>
      <c r="B193" s="38">
        <v>42860</v>
      </c>
      <c r="C193" s="40">
        <v>391033</v>
      </c>
      <c r="D193" s="30" t="str">
        <f>VLOOKUP(C193,'[2]DU LIEU'!A:E,2,0)</f>
        <v xml:space="preserve">Nguyễn Thùy Linh  </v>
      </c>
      <c r="E193" s="31">
        <f>VLOOKUP(C193,'[2]DU LIEU'!A:E,5,0)</f>
        <v>4000000</v>
      </c>
      <c r="F193" s="31">
        <v>4000000</v>
      </c>
      <c r="G193" s="31">
        <f t="shared" si="2"/>
        <v>0</v>
      </c>
      <c r="H193" s="32" t="s">
        <v>3378</v>
      </c>
      <c r="I193" s="42"/>
      <c r="J193" s="29"/>
      <c r="K193" s="29"/>
    </row>
    <row r="194" spans="1:11">
      <c r="A194" s="44">
        <v>180</v>
      </c>
      <c r="B194" s="38">
        <v>42860</v>
      </c>
      <c r="C194" s="40">
        <v>391539</v>
      </c>
      <c r="D194" s="30" t="str">
        <f>VLOOKUP(C194,'[2]DU LIEU'!A:E,2,0)</f>
        <v xml:space="preserve">Trần Thị Thu Giang  </v>
      </c>
      <c r="E194" s="31">
        <f>VLOOKUP(C194,'[2]DU LIEU'!A:E,5,0)</f>
        <v>3800000</v>
      </c>
      <c r="F194" s="31">
        <v>3800000</v>
      </c>
      <c r="G194" s="31">
        <f t="shared" si="2"/>
        <v>0</v>
      </c>
      <c r="H194" s="32" t="s">
        <v>3379</v>
      </c>
      <c r="I194" s="42"/>
      <c r="J194" s="29"/>
      <c r="K194" s="29"/>
    </row>
    <row r="195" spans="1:11" ht="25.5">
      <c r="A195" s="44">
        <v>181</v>
      </c>
      <c r="B195" s="38">
        <v>42860</v>
      </c>
      <c r="C195" s="40">
        <v>391560</v>
      </c>
      <c r="D195" s="30" t="str">
        <f>VLOOKUP(C195,'[2]DU LIEU'!A:E,2,0)</f>
        <v xml:space="preserve">Phạm Thị Mai Hương  </v>
      </c>
      <c r="E195" s="31">
        <f>VLOOKUP(C195,'[2]DU LIEU'!A:E,5,0)</f>
        <v>3800000</v>
      </c>
      <c r="F195" s="31">
        <v>3800000</v>
      </c>
      <c r="G195" s="31">
        <f t="shared" si="2"/>
        <v>0</v>
      </c>
      <c r="H195" s="32" t="s">
        <v>3380</v>
      </c>
      <c r="I195" s="42"/>
      <c r="J195" s="29"/>
      <c r="K195" s="29"/>
    </row>
    <row r="196" spans="1:11">
      <c r="A196" s="44">
        <v>182</v>
      </c>
      <c r="B196" s="38">
        <v>42860</v>
      </c>
      <c r="C196" s="40">
        <v>402816</v>
      </c>
      <c r="D196" s="30" t="str">
        <f>VLOOKUP(C196,'[2]DU LIEU'!A:E,2,0)</f>
        <v>Phạm Thị Ngọc ánh</v>
      </c>
      <c r="E196" s="31">
        <f>VLOOKUP(C196,'[2]DU LIEU'!A:E,5,0)</f>
        <v>4000000</v>
      </c>
      <c r="F196" s="31">
        <v>4000000</v>
      </c>
      <c r="G196" s="31">
        <f t="shared" si="2"/>
        <v>0</v>
      </c>
      <c r="H196" s="32" t="s">
        <v>3381</v>
      </c>
      <c r="I196" s="42"/>
      <c r="J196" s="29"/>
      <c r="K196" s="29"/>
    </row>
    <row r="197" spans="1:11">
      <c r="A197" s="44">
        <v>183</v>
      </c>
      <c r="B197" s="38">
        <v>42860</v>
      </c>
      <c r="C197" s="40">
        <v>402813</v>
      </c>
      <c r="D197" s="30" t="str">
        <f>VLOOKUP(C197,'[2]DU LIEU'!A:E,2,0)</f>
        <v>Trần Thăng Long</v>
      </c>
      <c r="E197" s="31">
        <f>VLOOKUP(C197,'[2]DU LIEU'!A:E,5,0)</f>
        <v>3000000</v>
      </c>
      <c r="F197" s="31">
        <v>3000000</v>
      </c>
      <c r="G197" s="31">
        <f t="shared" si="2"/>
        <v>0</v>
      </c>
      <c r="H197" s="32" t="s">
        <v>3382</v>
      </c>
      <c r="I197" s="42"/>
      <c r="J197" s="29"/>
      <c r="K197" s="29"/>
    </row>
    <row r="198" spans="1:11" ht="25.5">
      <c r="A198" s="44">
        <v>184</v>
      </c>
      <c r="B198" s="38">
        <v>42860</v>
      </c>
      <c r="C198" s="40">
        <v>393010</v>
      </c>
      <c r="D198" s="30" t="str">
        <f>VLOOKUP(C198,'[2]DU LIEU'!A:E,2,0)</f>
        <v xml:space="preserve">Lê Thị Huyền Trang  </v>
      </c>
      <c r="E198" s="31">
        <f>VLOOKUP(C198,'[2]DU LIEU'!A:E,5,0)</f>
        <v>3400000</v>
      </c>
      <c r="F198" s="31">
        <v>3400000</v>
      </c>
      <c r="G198" s="31">
        <f t="shared" si="2"/>
        <v>0</v>
      </c>
      <c r="H198" s="32" t="s">
        <v>3383</v>
      </c>
      <c r="I198" s="42"/>
      <c r="J198" s="29"/>
      <c r="K198" s="29"/>
    </row>
    <row r="199" spans="1:11">
      <c r="A199" s="44">
        <v>185</v>
      </c>
      <c r="B199" s="38">
        <v>42860</v>
      </c>
      <c r="C199" s="40">
        <v>391510</v>
      </c>
      <c r="D199" s="30" t="str">
        <f>VLOOKUP(C199,'[2]DU LIEU'!A:E,2,0)</f>
        <v xml:space="preserve">Hà Diệu Linh  </v>
      </c>
      <c r="E199" s="31">
        <f>VLOOKUP(C199,'[2]DU LIEU'!A:E,5,0)</f>
        <v>3800000</v>
      </c>
      <c r="F199" s="31">
        <v>3800000</v>
      </c>
      <c r="G199" s="31">
        <f t="shared" si="2"/>
        <v>0</v>
      </c>
      <c r="H199" s="32" t="s">
        <v>3384</v>
      </c>
      <c r="I199" s="42"/>
      <c r="J199" s="29"/>
      <c r="K199" s="29"/>
    </row>
    <row r="200" spans="1:11">
      <c r="A200" s="44">
        <v>186</v>
      </c>
      <c r="B200" s="38">
        <v>42860</v>
      </c>
      <c r="C200" s="40">
        <v>391509</v>
      </c>
      <c r="D200" s="30" t="str">
        <f>VLOOKUP(C200,'[2]DU LIEU'!A:E,2,0)</f>
        <v xml:space="preserve">Nông Văn Cương  </v>
      </c>
      <c r="E200" s="31">
        <f>VLOOKUP(C200,'[2]DU LIEU'!A:E,5,0)</f>
        <v>4000000</v>
      </c>
      <c r="F200" s="31">
        <v>4000000</v>
      </c>
      <c r="G200" s="31">
        <f t="shared" si="2"/>
        <v>0</v>
      </c>
      <c r="H200" s="32" t="s">
        <v>3385</v>
      </c>
      <c r="I200" s="42"/>
      <c r="J200" s="29"/>
      <c r="K200" s="29"/>
    </row>
    <row r="201" spans="1:11">
      <c r="A201" s="44">
        <v>187</v>
      </c>
      <c r="B201" s="38">
        <v>42860</v>
      </c>
      <c r="C201" s="40">
        <v>401703</v>
      </c>
      <c r="D201" s="30" t="str">
        <f>VLOOKUP(C201,'[2]DU LIEU'!A:E,2,0)</f>
        <v>Nguyễn Văn Tuyến</v>
      </c>
      <c r="E201" s="31">
        <f>VLOOKUP(C201,'[2]DU LIEU'!A:E,5,0)</f>
        <v>3800000</v>
      </c>
      <c r="F201" s="31">
        <v>3800000</v>
      </c>
      <c r="G201" s="31">
        <f t="shared" si="2"/>
        <v>0</v>
      </c>
      <c r="H201" s="32" t="s">
        <v>3386</v>
      </c>
      <c r="I201" s="42"/>
      <c r="J201" s="29"/>
      <c r="K201" s="29"/>
    </row>
    <row r="202" spans="1:11" ht="25.5">
      <c r="A202" s="44">
        <v>188</v>
      </c>
      <c r="B202" s="38">
        <v>42860</v>
      </c>
      <c r="C202" s="40">
        <v>404031</v>
      </c>
      <c r="D202" s="30" t="str">
        <f>VLOOKUP(C202,'[2]DU LIEU'!A:E,2,0)</f>
        <v>Vũ Hồ Diệu Linh</v>
      </c>
      <c r="E202" s="31">
        <f>VLOOKUP(C202,'[2]DU LIEU'!A:E,5,0)</f>
        <v>6400000</v>
      </c>
      <c r="F202" s="31">
        <v>6400000</v>
      </c>
      <c r="G202" s="31">
        <f t="shared" si="2"/>
        <v>0</v>
      </c>
      <c r="H202" s="32" t="s">
        <v>3387</v>
      </c>
      <c r="I202" s="42"/>
      <c r="J202" s="29"/>
      <c r="K202" s="29"/>
    </row>
    <row r="203" spans="1:11">
      <c r="A203" s="44">
        <v>189</v>
      </c>
      <c r="B203" s="38">
        <v>42860</v>
      </c>
      <c r="C203" s="40">
        <v>402766</v>
      </c>
      <c r="D203" s="30" t="str">
        <f>VLOOKUP(C203,'[2]DU LIEU'!A:E,2,0)</f>
        <v>Bùi Văn Hảo</v>
      </c>
      <c r="E203" s="31">
        <f>VLOOKUP(C203,'[2]DU LIEU'!A:E,5,0)</f>
        <v>3800000</v>
      </c>
      <c r="F203" s="31">
        <v>3800000</v>
      </c>
      <c r="G203" s="31">
        <f t="shared" si="2"/>
        <v>0</v>
      </c>
      <c r="H203" s="32" t="s">
        <v>3388</v>
      </c>
      <c r="I203" s="42"/>
      <c r="J203" s="29"/>
      <c r="K203" s="29"/>
    </row>
    <row r="204" spans="1:11">
      <c r="A204" s="44">
        <v>190</v>
      </c>
      <c r="B204" s="38">
        <v>42860</v>
      </c>
      <c r="C204" s="40">
        <v>400830</v>
      </c>
      <c r="D204" s="30" t="str">
        <f>VLOOKUP(C204,'[2]DU LIEU'!A:E,2,0)</f>
        <v>Nguyễn Thùy Linh</v>
      </c>
      <c r="E204" s="31">
        <f>VLOOKUP(C204,'[2]DU LIEU'!A:E,5,0)</f>
        <v>3600000</v>
      </c>
      <c r="F204" s="31">
        <v>3600000</v>
      </c>
      <c r="G204" s="31">
        <f t="shared" si="2"/>
        <v>0</v>
      </c>
      <c r="H204" s="32" t="s">
        <v>3389</v>
      </c>
      <c r="I204" s="42"/>
      <c r="J204" s="29"/>
      <c r="K204" s="29"/>
    </row>
    <row r="205" spans="1:11">
      <c r="A205" s="44">
        <v>191</v>
      </c>
      <c r="B205" s="38">
        <v>42860</v>
      </c>
      <c r="C205" s="40">
        <v>392132</v>
      </c>
      <c r="D205" s="30" t="str">
        <f>VLOOKUP(C205,'[2]DU LIEU'!A:E,2,0)</f>
        <v xml:space="preserve">Trần Phương Hà  </v>
      </c>
      <c r="E205" s="31">
        <f>VLOOKUP(C205,'[2]DU LIEU'!A:E,5,0)</f>
        <v>3800000</v>
      </c>
      <c r="F205" s="31">
        <v>3800000</v>
      </c>
      <c r="G205" s="31">
        <f t="shared" si="2"/>
        <v>0</v>
      </c>
      <c r="H205" s="32" t="s">
        <v>3390</v>
      </c>
      <c r="I205" s="42"/>
      <c r="J205" s="29"/>
      <c r="K205" s="29"/>
    </row>
    <row r="206" spans="1:11">
      <c r="A206" s="44">
        <v>192</v>
      </c>
      <c r="B206" s="38">
        <v>42860</v>
      </c>
      <c r="C206" s="40">
        <v>403137</v>
      </c>
      <c r="D206" s="30" t="str">
        <f>VLOOKUP(C206,'[2]DU LIEU'!A:E,2,0)</f>
        <v>Dương Thị Thư</v>
      </c>
      <c r="E206" s="31">
        <f>VLOOKUP(C206,'[2]DU LIEU'!A:E,5,0)</f>
        <v>2400000</v>
      </c>
      <c r="F206" s="31">
        <v>2400000</v>
      </c>
      <c r="G206" s="31">
        <f t="shared" si="2"/>
        <v>0</v>
      </c>
      <c r="H206" s="32" t="s">
        <v>3391</v>
      </c>
      <c r="I206" s="42"/>
      <c r="J206" s="29"/>
      <c r="K206" s="29"/>
    </row>
    <row r="207" spans="1:11">
      <c r="A207" s="44">
        <v>193</v>
      </c>
      <c r="B207" s="38">
        <v>42860</v>
      </c>
      <c r="C207" s="40">
        <v>402748</v>
      </c>
      <c r="D207" s="30" t="str">
        <f>VLOOKUP(C207,'[2]DU LIEU'!A:E,2,0)</f>
        <v>Cà Thị Quyên</v>
      </c>
      <c r="E207" s="31">
        <f>VLOOKUP(C207,'[2]DU LIEU'!A:E,5,0)</f>
        <v>3400000</v>
      </c>
      <c r="F207" s="31">
        <v>3400000</v>
      </c>
      <c r="G207" s="31">
        <f t="shared" si="2"/>
        <v>0</v>
      </c>
      <c r="H207" s="32" t="s">
        <v>3392</v>
      </c>
      <c r="I207" s="42"/>
      <c r="J207" s="29"/>
      <c r="K207" s="29"/>
    </row>
    <row r="208" spans="1:11">
      <c r="A208" s="44">
        <v>194</v>
      </c>
      <c r="B208" s="38">
        <v>42860</v>
      </c>
      <c r="C208" s="40">
        <v>391658</v>
      </c>
      <c r="D208" s="30" t="str">
        <f>VLOOKUP(C208,'[2]DU LIEU'!A:E,2,0)</f>
        <v xml:space="preserve">Nguyễn Linh Chi  </v>
      </c>
      <c r="E208" s="31">
        <f>VLOOKUP(C208,'[2]DU LIEU'!A:E,5,0)</f>
        <v>3800000</v>
      </c>
      <c r="F208" s="31">
        <v>3800000</v>
      </c>
      <c r="G208" s="31">
        <f t="shared" si="2"/>
        <v>0</v>
      </c>
      <c r="H208" s="32" t="s">
        <v>3393</v>
      </c>
      <c r="I208" s="42"/>
      <c r="J208" s="29"/>
      <c r="K208" s="29"/>
    </row>
    <row r="209" spans="1:11">
      <c r="A209" s="44">
        <v>195</v>
      </c>
      <c r="B209" s="38">
        <v>42860</v>
      </c>
      <c r="C209" s="40">
        <v>400757</v>
      </c>
      <c r="D209" s="30" t="str">
        <f>VLOOKUP(C209,'[2]DU LIEU'!A:E,2,0)</f>
        <v>Nguyễn Nhật Lệ</v>
      </c>
      <c r="E209" s="31">
        <f>VLOOKUP(C209,'[2]DU LIEU'!A:E,5,0)</f>
        <v>4000000</v>
      </c>
      <c r="F209" s="31">
        <v>4000000</v>
      </c>
      <c r="G209" s="31">
        <f t="shared" si="2"/>
        <v>0</v>
      </c>
      <c r="H209" s="32" t="s">
        <v>3394</v>
      </c>
      <c r="I209" s="42"/>
      <c r="J209" s="29"/>
      <c r="K209" s="29"/>
    </row>
    <row r="210" spans="1:11">
      <c r="A210" s="44">
        <v>196</v>
      </c>
      <c r="B210" s="38">
        <v>42860</v>
      </c>
      <c r="C210" s="40">
        <v>402315</v>
      </c>
      <c r="D210" s="30" t="str">
        <f>VLOOKUP(C210,'[2]DU LIEU'!A:E,2,0)</f>
        <v>Nguyễn Ngọc ánh</v>
      </c>
      <c r="E210" s="31">
        <f>VLOOKUP(C210,'[2]DU LIEU'!A:E,5,0)</f>
        <v>4000000</v>
      </c>
      <c r="F210" s="31">
        <v>4000000</v>
      </c>
      <c r="G210" s="31">
        <f t="shared" si="2"/>
        <v>0</v>
      </c>
      <c r="H210" s="32" t="s">
        <v>3395</v>
      </c>
      <c r="I210" s="42"/>
      <c r="J210" s="29"/>
      <c r="K210" s="29"/>
    </row>
    <row r="211" spans="1:11">
      <c r="A211" s="44">
        <v>197</v>
      </c>
      <c r="B211" s="38">
        <v>42860</v>
      </c>
      <c r="C211" s="40">
        <v>392230</v>
      </c>
      <c r="D211" s="30" t="str">
        <f>VLOOKUP(C211,'[2]DU LIEU'!A:E,2,0)</f>
        <v xml:space="preserve">Hà Vi Loan  </v>
      </c>
      <c r="E211" s="31">
        <f>VLOOKUP(C211,'[2]DU LIEU'!A:E,5,0)</f>
        <v>3800000</v>
      </c>
      <c r="F211" s="31">
        <v>3800000</v>
      </c>
      <c r="G211" s="31">
        <f t="shared" si="2"/>
        <v>0</v>
      </c>
      <c r="H211" s="32" t="s">
        <v>3396</v>
      </c>
      <c r="I211" s="42"/>
      <c r="J211" s="29"/>
      <c r="K211" s="29"/>
    </row>
    <row r="212" spans="1:11" ht="25.5">
      <c r="A212" s="44">
        <v>198</v>
      </c>
      <c r="B212" s="38">
        <v>42860</v>
      </c>
      <c r="C212" s="40">
        <v>392926</v>
      </c>
      <c r="D212" s="30" t="str">
        <f>VLOOKUP(C212,'[2]DU LIEU'!A:E,2,0)</f>
        <v xml:space="preserve">Dương Trúc Quỳnh  </v>
      </c>
      <c r="E212" s="31">
        <f>VLOOKUP(C212,'[2]DU LIEU'!A:E,5,0)</f>
        <v>12750000</v>
      </c>
      <c r="F212" s="31">
        <v>12750000</v>
      </c>
      <c r="G212" s="31">
        <f t="shared" si="2"/>
        <v>0</v>
      </c>
      <c r="H212" s="32" t="s">
        <v>3397</v>
      </c>
      <c r="I212" s="42"/>
      <c r="J212" s="29"/>
      <c r="K212" s="29"/>
    </row>
    <row r="213" spans="1:11">
      <c r="A213" s="44">
        <v>199</v>
      </c>
      <c r="B213" s="38">
        <v>42860</v>
      </c>
      <c r="C213" s="40">
        <v>391967</v>
      </c>
      <c r="D213" s="30" t="str">
        <f>VLOOKUP(C213,'[2]DU LIEU'!A:E,2,0)</f>
        <v xml:space="preserve">Nguyễn Thị Phương Hoa  </v>
      </c>
      <c r="E213" s="31">
        <f>VLOOKUP(C213,'[2]DU LIEU'!A:E,5,0)</f>
        <v>3400000</v>
      </c>
      <c r="F213" s="31">
        <v>3400000</v>
      </c>
      <c r="G213" s="31">
        <f t="shared" si="2"/>
        <v>0</v>
      </c>
      <c r="H213" s="32" t="s">
        <v>3398</v>
      </c>
      <c r="I213" s="42"/>
      <c r="J213" s="29"/>
      <c r="K213" s="29"/>
    </row>
    <row r="214" spans="1:11">
      <c r="A214" s="44">
        <v>200</v>
      </c>
      <c r="B214" s="38">
        <v>42860</v>
      </c>
      <c r="C214" s="40">
        <v>392067</v>
      </c>
      <c r="D214" s="30" t="str">
        <f>VLOOKUP(C214,'[2]DU LIEU'!A:E,2,0)</f>
        <v xml:space="preserve">Đỗ Nhật ánh  </v>
      </c>
      <c r="E214" s="31">
        <f>VLOOKUP(C214,'[2]DU LIEU'!A:E,5,0)</f>
        <v>3800000</v>
      </c>
      <c r="F214" s="31">
        <v>3800000</v>
      </c>
      <c r="G214" s="31">
        <f t="shared" si="2"/>
        <v>0</v>
      </c>
      <c r="H214" s="32" t="s">
        <v>3399</v>
      </c>
      <c r="I214" s="42"/>
      <c r="J214" s="29"/>
      <c r="K214" s="29"/>
    </row>
    <row r="215" spans="1:11">
      <c r="A215" s="44">
        <v>201</v>
      </c>
      <c r="B215" s="38">
        <v>42860</v>
      </c>
      <c r="C215" s="40">
        <v>400352</v>
      </c>
      <c r="D215" s="30" t="str">
        <f>VLOOKUP(C215,'[2]DU LIEU'!A:E,2,0)</f>
        <v>Nguyễn Duy Tuấn</v>
      </c>
      <c r="E215" s="31">
        <f>VLOOKUP(C215,'[2]DU LIEU'!A:E,5,0)</f>
        <v>3400000</v>
      </c>
      <c r="F215" s="31">
        <v>3400000</v>
      </c>
      <c r="G215" s="31">
        <f t="shared" ref="G215:G274" si="3">F215-E215</f>
        <v>0</v>
      </c>
      <c r="H215" s="32" t="s">
        <v>3400</v>
      </c>
      <c r="I215" s="42"/>
      <c r="J215" s="29"/>
      <c r="K215" s="29"/>
    </row>
    <row r="216" spans="1:11">
      <c r="A216" s="44">
        <v>202</v>
      </c>
      <c r="B216" s="38">
        <v>42860</v>
      </c>
      <c r="C216" s="40">
        <v>392465</v>
      </c>
      <c r="D216" s="30" t="str">
        <f>VLOOKUP(C216,'[2]DU LIEU'!A:E,2,0)</f>
        <v xml:space="preserve">Lê Thị Đàm Dung  </v>
      </c>
      <c r="E216" s="31">
        <f>VLOOKUP(C216,'[2]DU LIEU'!A:E,5,0)</f>
        <v>3000000</v>
      </c>
      <c r="F216" s="31">
        <v>3000000</v>
      </c>
      <c r="G216" s="31">
        <f t="shared" si="3"/>
        <v>0</v>
      </c>
      <c r="H216" s="32" t="s">
        <v>3401</v>
      </c>
      <c r="I216" s="42"/>
      <c r="J216" s="29"/>
      <c r="K216" s="29"/>
    </row>
    <row r="217" spans="1:11">
      <c r="A217" s="44">
        <v>203</v>
      </c>
      <c r="B217" s="38">
        <v>42860</v>
      </c>
      <c r="C217" s="40">
        <v>400301</v>
      </c>
      <c r="D217" s="30" t="str">
        <f>VLOOKUP(C217,'[2]DU LIEU'!A:E,2,0)</f>
        <v>Nguyễn Quang Linh</v>
      </c>
      <c r="E217" s="31">
        <f>VLOOKUP(C217,'[2]DU LIEU'!A:E,5,0)</f>
        <v>3800000</v>
      </c>
      <c r="F217" s="31">
        <v>3800000</v>
      </c>
      <c r="G217" s="31">
        <f t="shared" si="3"/>
        <v>0</v>
      </c>
      <c r="H217" s="32" t="s">
        <v>3402</v>
      </c>
      <c r="I217" s="42"/>
      <c r="J217" s="29"/>
      <c r="K217" s="29"/>
    </row>
    <row r="218" spans="1:11">
      <c r="A218" s="44">
        <v>204</v>
      </c>
      <c r="B218" s="38">
        <v>42860</v>
      </c>
      <c r="C218" s="40">
        <v>392403</v>
      </c>
      <c r="D218" s="30" t="str">
        <f>VLOOKUP(C218,'[2]DU LIEU'!A:E,2,0)</f>
        <v xml:space="preserve">Trần Thị Tôn Lữ  </v>
      </c>
      <c r="E218" s="31">
        <f>VLOOKUP(C218,'[2]DU LIEU'!A:E,5,0)</f>
        <v>600000</v>
      </c>
      <c r="F218" s="31">
        <v>600000</v>
      </c>
      <c r="G218" s="31">
        <f t="shared" si="3"/>
        <v>0</v>
      </c>
      <c r="H218" s="32" t="s">
        <v>3403</v>
      </c>
      <c r="I218" s="42"/>
      <c r="J218" s="29"/>
      <c r="K218" s="29"/>
    </row>
    <row r="219" spans="1:11">
      <c r="A219" s="44">
        <v>205</v>
      </c>
      <c r="B219" s="38">
        <v>42860</v>
      </c>
      <c r="C219" s="40">
        <v>392405</v>
      </c>
      <c r="D219" s="30" t="str">
        <f>VLOOKUP(C219,'[2]DU LIEU'!A:E,2,0)</f>
        <v xml:space="preserve">Nguyễn Thị Như Quỳnh  </v>
      </c>
      <c r="E219" s="31">
        <f>VLOOKUP(C219,'[2]DU LIEU'!A:E,5,0)</f>
        <v>3000000</v>
      </c>
      <c r="F219" s="31">
        <v>3000000</v>
      </c>
      <c r="G219" s="31">
        <f t="shared" si="3"/>
        <v>0</v>
      </c>
      <c r="H219" s="32" t="s">
        <v>3404</v>
      </c>
      <c r="I219" s="42"/>
      <c r="J219" s="29"/>
      <c r="K219" s="29"/>
    </row>
    <row r="220" spans="1:11">
      <c r="A220" s="44">
        <v>206</v>
      </c>
      <c r="B220" s="38">
        <v>42860</v>
      </c>
      <c r="C220" s="40">
        <v>400302</v>
      </c>
      <c r="D220" s="30" t="str">
        <f>VLOOKUP(C220,'[2]DU LIEU'!A:E,2,0)</f>
        <v>Phạm Quốc Huy</v>
      </c>
      <c r="E220" s="31">
        <f>VLOOKUP(C220,'[2]DU LIEU'!A:E,5,0)</f>
        <v>3800000</v>
      </c>
      <c r="F220" s="31">
        <v>3800000</v>
      </c>
      <c r="G220" s="31">
        <f t="shared" si="3"/>
        <v>0</v>
      </c>
      <c r="H220" s="32" t="s">
        <v>3405</v>
      </c>
      <c r="I220" s="42"/>
      <c r="J220" s="29"/>
      <c r="K220" s="29"/>
    </row>
    <row r="221" spans="1:11">
      <c r="A221" s="44">
        <v>207</v>
      </c>
      <c r="B221" s="38">
        <v>42860</v>
      </c>
      <c r="C221" s="40">
        <v>392460</v>
      </c>
      <c r="D221" s="30" t="str">
        <f>VLOOKUP(C221,'[2]DU LIEU'!A:E,2,0)</f>
        <v xml:space="preserve">Nguyễn Thị Khánh Linh  </v>
      </c>
      <c r="E221" s="31">
        <f>VLOOKUP(C221,'[2]DU LIEU'!A:E,5,0)</f>
        <v>3000000</v>
      </c>
      <c r="F221" s="31">
        <v>3000000</v>
      </c>
      <c r="G221" s="31">
        <f t="shared" si="3"/>
        <v>0</v>
      </c>
      <c r="H221" s="32" t="s">
        <v>3406</v>
      </c>
      <c r="I221" s="42"/>
      <c r="J221" s="29"/>
      <c r="K221" s="29"/>
    </row>
    <row r="222" spans="1:11">
      <c r="A222" s="44">
        <v>208</v>
      </c>
      <c r="B222" s="38">
        <v>42860</v>
      </c>
      <c r="C222" s="40">
        <v>392455</v>
      </c>
      <c r="D222" s="30" t="str">
        <f>VLOOKUP(C222,'[2]DU LIEU'!A:E,2,0)</f>
        <v xml:space="preserve">Trần Thị Diệu Linh  </v>
      </c>
      <c r="E222" s="31">
        <f>VLOOKUP(C222,'[2]DU LIEU'!A:E,5,0)</f>
        <v>3000000</v>
      </c>
      <c r="F222" s="31">
        <v>3000000</v>
      </c>
      <c r="G222" s="31">
        <f t="shared" si="3"/>
        <v>0</v>
      </c>
      <c r="H222" s="32" t="s">
        <v>3407</v>
      </c>
      <c r="I222" s="42"/>
      <c r="J222" s="29"/>
      <c r="K222" s="29"/>
    </row>
    <row r="223" spans="1:11">
      <c r="A223" s="44">
        <v>209</v>
      </c>
      <c r="B223" s="38">
        <v>42860</v>
      </c>
      <c r="C223" s="40">
        <v>391569</v>
      </c>
      <c r="D223" s="30" t="str">
        <f>VLOOKUP(C223,'[2]DU LIEU'!A:E,2,0)</f>
        <v xml:space="preserve">Phàng A Chu  </v>
      </c>
      <c r="E223" s="31">
        <f>VLOOKUP(C223,'[2]DU LIEU'!A:E,5,0)</f>
        <v>600000</v>
      </c>
      <c r="F223" s="31">
        <v>600000</v>
      </c>
      <c r="G223" s="31">
        <f t="shared" si="3"/>
        <v>0</v>
      </c>
      <c r="H223" s="32" t="s">
        <v>3408</v>
      </c>
      <c r="I223" s="42"/>
      <c r="J223" s="29"/>
      <c r="K223" s="29"/>
    </row>
    <row r="224" spans="1:11">
      <c r="A224" s="44">
        <v>210</v>
      </c>
      <c r="B224" s="38">
        <v>42860</v>
      </c>
      <c r="C224" s="40">
        <v>402559</v>
      </c>
      <c r="D224" s="30" t="str">
        <f>VLOOKUP(C224,'[2]DU LIEU'!A:E,2,0)</f>
        <v>Hoàng Thị Hoa</v>
      </c>
      <c r="E224" s="31">
        <f>VLOOKUP(C224,'[2]DU LIEU'!A:E,5,0)</f>
        <v>3800000</v>
      </c>
      <c r="F224" s="31">
        <v>3800000</v>
      </c>
      <c r="G224" s="31">
        <f t="shared" si="3"/>
        <v>0</v>
      </c>
      <c r="H224" s="32" t="s">
        <v>3409</v>
      </c>
      <c r="I224" s="42"/>
      <c r="J224" s="29"/>
      <c r="K224" s="29"/>
    </row>
    <row r="225" spans="1:11">
      <c r="A225" s="44">
        <v>211</v>
      </c>
      <c r="B225" s="38">
        <v>42860</v>
      </c>
      <c r="C225" s="40">
        <v>403502</v>
      </c>
      <c r="D225" s="30" t="str">
        <f>VLOOKUP(C225,'[2]DU LIEU'!A:E,2,0)</f>
        <v>Nguyễn Thị Thu Chang</v>
      </c>
      <c r="E225" s="31">
        <f>VLOOKUP(C225,'[2]DU LIEU'!A:E,5,0)</f>
        <v>3200000</v>
      </c>
      <c r="F225" s="31">
        <v>3200000</v>
      </c>
      <c r="G225" s="31">
        <f t="shared" si="3"/>
        <v>0</v>
      </c>
      <c r="H225" s="32" t="s">
        <v>3410</v>
      </c>
      <c r="I225" s="42"/>
      <c r="J225" s="29"/>
      <c r="K225" s="29"/>
    </row>
    <row r="226" spans="1:11">
      <c r="A226" s="44">
        <v>212</v>
      </c>
      <c r="B226" s="38">
        <v>42860</v>
      </c>
      <c r="C226" s="40">
        <v>403230</v>
      </c>
      <c r="D226" s="30" t="str">
        <f>VLOOKUP(C226,'[2]DU LIEU'!A:E,2,0)</f>
        <v>Nguyễn Lan Hương</v>
      </c>
      <c r="E226" s="31">
        <f>VLOOKUP(C226,'[2]DU LIEU'!A:E,5,0)</f>
        <v>2400000</v>
      </c>
      <c r="F226" s="31">
        <v>2400000</v>
      </c>
      <c r="G226" s="31">
        <f t="shared" si="3"/>
        <v>0</v>
      </c>
      <c r="H226" s="32" t="s">
        <v>3411</v>
      </c>
      <c r="I226" s="42"/>
      <c r="J226" s="29"/>
      <c r="K226" s="29"/>
    </row>
    <row r="227" spans="1:11">
      <c r="A227" s="44">
        <v>213</v>
      </c>
      <c r="B227" s="38">
        <v>42860</v>
      </c>
      <c r="C227" s="40">
        <v>390535</v>
      </c>
      <c r="D227" s="30" t="str">
        <f>VLOOKUP(C227,'[2]DU LIEU'!A:E,2,0)</f>
        <v xml:space="preserve">Phạm Thị Lương  </v>
      </c>
      <c r="E227" s="31">
        <f>VLOOKUP(C227,'[2]DU LIEU'!A:E,5,0)</f>
        <v>4000000</v>
      </c>
      <c r="F227" s="31">
        <v>4000000</v>
      </c>
      <c r="G227" s="31">
        <f t="shared" si="3"/>
        <v>0</v>
      </c>
      <c r="H227" s="32" t="s">
        <v>3412</v>
      </c>
      <c r="I227" s="42"/>
      <c r="J227" s="29"/>
      <c r="K227" s="29"/>
    </row>
    <row r="228" spans="1:11">
      <c r="A228" s="44">
        <v>214</v>
      </c>
      <c r="B228" s="38">
        <v>42860</v>
      </c>
      <c r="C228" s="40">
        <v>400312</v>
      </c>
      <c r="D228" s="30" t="str">
        <f>VLOOKUP(C228,'[2]DU LIEU'!A:E,2,0)</f>
        <v>Vũ Hải Hà</v>
      </c>
      <c r="E228" s="31">
        <f>VLOOKUP(C228,'[2]DU LIEU'!A:E,5,0)</f>
        <v>4000000</v>
      </c>
      <c r="F228" s="31">
        <v>4000000</v>
      </c>
      <c r="G228" s="31">
        <f t="shared" si="3"/>
        <v>0</v>
      </c>
      <c r="H228" s="32" t="s">
        <v>3413</v>
      </c>
      <c r="I228" s="42"/>
      <c r="J228" s="29"/>
      <c r="K228" s="29"/>
    </row>
    <row r="229" spans="1:11">
      <c r="A229" s="44">
        <v>215</v>
      </c>
      <c r="B229" s="38">
        <v>42860</v>
      </c>
      <c r="C229" s="40">
        <v>392709</v>
      </c>
      <c r="D229" s="30" t="str">
        <f>VLOOKUP(C229,'[2]DU LIEU'!A:E,2,0)</f>
        <v xml:space="preserve">Hoàng Ngọc ánh  </v>
      </c>
      <c r="E229" s="31">
        <f>VLOOKUP(C229,'[2]DU LIEU'!A:E,5,0)</f>
        <v>3000000</v>
      </c>
      <c r="F229" s="31">
        <v>3000000</v>
      </c>
      <c r="G229" s="31">
        <f t="shared" si="3"/>
        <v>0</v>
      </c>
      <c r="H229" s="32" t="s">
        <v>3414</v>
      </c>
      <c r="I229" s="42"/>
      <c r="J229" s="29"/>
      <c r="K229" s="29"/>
    </row>
    <row r="230" spans="1:11">
      <c r="A230" s="44">
        <v>216</v>
      </c>
      <c r="B230" s="38">
        <v>42860</v>
      </c>
      <c r="C230" s="40">
        <v>381102</v>
      </c>
      <c r="D230" s="30" t="str">
        <f>VLOOKUP(C230,'[2]DU LIEU'!A:E,2,0)</f>
        <v xml:space="preserve">Nguyễn Thị Lan  </v>
      </c>
      <c r="E230" s="31">
        <f>VLOOKUP(C230,'[2]DU LIEU'!A:E,5,0)</f>
        <v>2200000</v>
      </c>
      <c r="F230" s="31">
        <v>2200000</v>
      </c>
      <c r="G230" s="31">
        <f t="shared" si="3"/>
        <v>0</v>
      </c>
      <c r="H230" s="32" t="s">
        <v>3415</v>
      </c>
      <c r="I230" s="42"/>
      <c r="J230" s="29"/>
      <c r="K230" s="29"/>
    </row>
    <row r="231" spans="1:11">
      <c r="A231" s="44">
        <v>217</v>
      </c>
      <c r="B231" s="38">
        <v>42860</v>
      </c>
      <c r="C231" s="40">
        <v>390974</v>
      </c>
      <c r="D231" s="30" t="str">
        <f>VLOOKUP(C231,'[2]DU LIEU'!A:E,2,0)</f>
        <v xml:space="preserve">Pờ Cố Thơm  </v>
      </c>
      <c r="E231" s="31">
        <f>VLOOKUP(C231,'[2]DU LIEU'!A:E,5,0)</f>
        <v>600000</v>
      </c>
      <c r="F231" s="31">
        <v>600000</v>
      </c>
      <c r="G231" s="31">
        <f t="shared" si="3"/>
        <v>0</v>
      </c>
      <c r="H231" s="32" t="s">
        <v>3416</v>
      </c>
      <c r="I231" s="42"/>
      <c r="J231" s="29"/>
      <c r="K231" s="29"/>
    </row>
    <row r="232" spans="1:11">
      <c r="A232" s="44">
        <v>218</v>
      </c>
      <c r="B232" s="38">
        <v>42860</v>
      </c>
      <c r="C232" s="40">
        <v>390731</v>
      </c>
      <c r="D232" s="30" t="str">
        <f>VLOOKUP(C232,'[2]DU LIEU'!A:E,2,0)</f>
        <v xml:space="preserve">Lê Thị Nhung  </v>
      </c>
      <c r="E232" s="31">
        <f>VLOOKUP(C232,'[2]DU LIEU'!A:E,5,0)</f>
        <v>4600000</v>
      </c>
      <c r="F232" s="31">
        <v>4600000</v>
      </c>
      <c r="G232" s="31">
        <f t="shared" si="3"/>
        <v>0</v>
      </c>
      <c r="H232" s="32" t="s">
        <v>3417</v>
      </c>
      <c r="I232" s="42"/>
      <c r="J232" s="29"/>
      <c r="K232" s="29"/>
    </row>
    <row r="233" spans="1:11">
      <c r="A233" s="44">
        <v>219</v>
      </c>
      <c r="B233" s="38">
        <v>42860</v>
      </c>
      <c r="C233" s="40">
        <v>401119</v>
      </c>
      <c r="D233" s="30" t="str">
        <f>VLOOKUP(C233,'[2]DU LIEU'!A:E,2,0)</f>
        <v>Bế Ngọc ánh</v>
      </c>
      <c r="E233" s="31">
        <f>VLOOKUP(C233,'[2]DU LIEU'!A:E,5,0)</f>
        <v>1200000</v>
      </c>
      <c r="F233" s="31">
        <v>1200000</v>
      </c>
      <c r="G233" s="31">
        <f t="shared" si="3"/>
        <v>0</v>
      </c>
      <c r="H233" s="32" t="s">
        <v>3418</v>
      </c>
      <c r="I233" s="42"/>
      <c r="J233" s="29"/>
      <c r="K233" s="29"/>
    </row>
    <row r="234" spans="1:11">
      <c r="A234" s="44">
        <v>220</v>
      </c>
      <c r="B234" s="38">
        <v>42860</v>
      </c>
      <c r="C234" s="40">
        <v>400848</v>
      </c>
      <c r="D234" s="30" t="str">
        <f>VLOOKUP(C234,'[2]DU LIEU'!A:E,2,0)</f>
        <v>Hoàng Thu Hoàn</v>
      </c>
      <c r="E234" s="31">
        <f>VLOOKUP(C234,'[2]DU LIEU'!A:E,5,0)</f>
        <v>4000000</v>
      </c>
      <c r="F234" s="31">
        <v>4000000</v>
      </c>
      <c r="G234" s="31">
        <f t="shared" si="3"/>
        <v>0</v>
      </c>
      <c r="H234" s="32" t="s">
        <v>3419</v>
      </c>
      <c r="I234" s="42"/>
      <c r="J234" s="29"/>
      <c r="K234" s="29"/>
    </row>
    <row r="235" spans="1:11">
      <c r="A235" s="44">
        <v>221</v>
      </c>
      <c r="B235" s="38">
        <v>42860</v>
      </c>
      <c r="C235" s="40">
        <v>400648</v>
      </c>
      <c r="D235" s="30" t="str">
        <f>VLOOKUP(C235,'[2]DU LIEU'!A:E,2,0)</f>
        <v>Triệu Thị Thu Hường</v>
      </c>
      <c r="E235" s="31">
        <f>VLOOKUP(C235,'[2]DU LIEU'!A:E,5,0)</f>
        <v>4000000</v>
      </c>
      <c r="F235" s="31">
        <v>4000000</v>
      </c>
      <c r="G235" s="31">
        <f t="shared" si="3"/>
        <v>0</v>
      </c>
      <c r="H235" s="32" t="s">
        <v>3420</v>
      </c>
      <c r="I235" s="42"/>
      <c r="J235" s="29"/>
      <c r="K235" s="29"/>
    </row>
    <row r="236" spans="1:11">
      <c r="A236" s="44">
        <v>222</v>
      </c>
      <c r="B236" s="38">
        <v>42860</v>
      </c>
      <c r="C236" s="40">
        <v>391429</v>
      </c>
      <c r="D236" s="30" t="str">
        <f>VLOOKUP(C236,'[2]DU LIEU'!A:E,2,0)</f>
        <v xml:space="preserve">Bỳ Thị Vân Anh  </v>
      </c>
      <c r="E236" s="31">
        <f>VLOOKUP(C236,'[2]DU LIEU'!A:E,5,0)</f>
        <v>4000000</v>
      </c>
      <c r="F236" s="31">
        <v>4000000</v>
      </c>
      <c r="G236" s="31">
        <f t="shared" si="3"/>
        <v>0</v>
      </c>
      <c r="H236" s="32" t="s">
        <v>3421</v>
      </c>
      <c r="I236" s="42"/>
      <c r="J236" s="29"/>
      <c r="K236" s="29"/>
    </row>
    <row r="237" spans="1:11">
      <c r="A237" s="44">
        <v>223</v>
      </c>
      <c r="B237" s="38">
        <v>42860</v>
      </c>
      <c r="C237" s="40">
        <v>391426</v>
      </c>
      <c r="D237" s="30" t="str">
        <f>VLOOKUP(C237,'[2]DU LIEU'!A:E,2,0)</f>
        <v xml:space="preserve">Nguyễn Hồng Nhung  </v>
      </c>
      <c r="E237" s="31">
        <f>VLOOKUP(C237,'[2]DU LIEU'!A:E,5,0)</f>
        <v>3800000</v>
      </c>
      <c r="F237" s="31">
        <v>3800000</v>
      </c>
      <c r="G237" s="31">
        <f t="shared" si="3"/>
        <v>0</v>
      </c>
      <c r="H237" s="32" t="s">
        <v>3422</v>
      </c>
      <c r="I237" s="42"/>
      <c r="J237" s="29"/>
      <c r="K237" s="29"/>
    </row>
    <row r="238" spans="1:11">
      <c r="A238" s="44">
        <v>224</v>
      </c>
      <c r="B238" s="38">
        <v>42860</v>
      </c>
      <c r="C238" s="40">
        <v>391282</v>
      </c>
      <c r="D238" s="30" t="str">
        <f>VLOOKUP(C238,'[2]DU LIEU'!A:E,2,0)</f>
        <v xml:space="preserve">Trần Phương Thảo  </v>
      </c>
      <c r="E238" s="31">
        <f>VLOOKUP(C238,'[2]DU LIEU'!A:E,5,0)</f>
        <v>11000000</v>
      </c>
      <c r="F238" s="31">
        <v>11000000</v>
      </c>
      <c r="G238" s="31">
        <f t="shared" si="3"/>
        <v>0</v>
      </c>
      <c r="H238" s="32" t="s">
        <v>3423</v>
      </c>
      <c r="I238" s="42"/>
      <c r="J238" s="29"/>
      <c r="K238" s="29"/>
    </row>
    <row r="239" spans="1:11">
      <c r="A239" s="44">
        <v>225</v>
      </c>
      <c r="B239" s="38">
        <v>42860</v>
      </c>
      <c r="C239" s="40">
        <v>391962</v>
      </c>
      <c r="D239" s="30" t="str">
        <f>VLOOKUP(C239,'[2]DU LIEU'!A:E,2,0)</f>
        <v xml:space="preserve">Phạm Thị ánh  </v>
      </c>
      <c r="E239" s="31">
        <f>VLOOKUP(C239,'[2]DU LIEU'!A:E,5,0)</f>
        <v>4000000</v>
      </c>
      <c r="F239" s="31">
        <v>4000000</v>
      </c>
      <c r="G239" s="31">
        <f t="shared" si="3"/>
        <v>0</v>
      </c>
      <c r="H239" s="32" t="s">
        <v>3424</v>
      </c>
      <c r="I239" s="42"/>
      <c r="J239" s="29"/>
      <c r="K239" s="29"/>
    </row>
    <row r="240" spans="1:11">
      <c r="A240" s="44">
        <v>226</v>
      </c>
      <c r="B240" s="38">
        <v>42860</v>
      </c>
      <c r="C240" s="40">
        <v>391958</v>
      </c>
      <c r="D240" s="30" t="str">
        <f>VLOOKUP(C240,'[2]DU LIEU'!A:E,2,0)</f>
        <v xml:space="preserve">Nguyễn Thị Thu Hiền  </v>
      </c>
      <c r="E240" s="31">
        <f>VLOOKUP(C240,'[2]DU LIEU'!A:E,5,0)</f>
        <v>4000000</v>
      </c>
      <c r="F240" s="31">
        <v>4000000</v>
      </c>
      <c r="G240" s="31">
        <f t="shared" si="3"/>
        <v>0</v>
      </c>
      <c r="H240" s="32" t="s">
        <v>3425</v>
      </c>
      <c r="I240" s="42"/>
      <c r="J240" s="29"/>
      <c r="K240" s="29"/>
    </row>
    <row r="241" spans="1:11">
      <c r="A241" s="44">
        <v>227</v>
      </c>
      <c r="B241" s="38">
        <v>42860</v>
      </c>
      <c r="C241" s="40">
        <v>391253</v>
      </c>
      <c r="D241" s="30" t="str">
        <f>VLOOKUP(C241,'[2]DU LIEU'!A:E,2,0)</f>
        <v xml:space="preserve">Trần Thị Hằng  </v>
      </c>
      <c r="E241" s="31">
        <f>VLOOKUP(C241,'[2]DU LIEU'!A:E,5,0)</f>
        <v>3800000</v>
      </c>
      <c r="F241" s="31">
        <v>3800000</v>
      </c>
      <c r="G241" s="31">
        <f t="shared" si="3"/>
        <v>0</v>
      </c>
      <c r="H241" s="32" t="s">
        <v>3426</v>
      </c>
      <c r="I241" s="42"/>
      <c r="J241" s="29"/>
      <c r="K241" s="29"/>
    </row>
    <row r="242" spans="1:11">
      <c r="A242" s="44">
        <v>228</v>
      </c>
      <c r="B242" s="38">
        <v>42860</v>
      </c>
      <c r="C242" s="40">
        <v>382504</v>
      </c>
      <c r="D242" s="30" t="str">
        <f>VLOOKUP(C242,'[2]DU LIEU'!A:E,2,0)</f>
        <v xml:space="preserve">Nguyễn Đình Quang  </v>
      </c>
      <c r="E242" s="31">
        <f>VLOOKUP(C242,'[2]DU LIEU'!A:E,5,0)</f>
        <v>2000000</v>
      </c>
      <c r="F242" s="31">
        <v>2000000</v>
      </c>
      <c r="G242" s="31">
        <f t="shared" si="3"/>
        <v>0</v>
      </c>
      <c r="H242" s="32" t="s">
        <v>3427</v>
      </c>
      <c r="I242" s="42"/>
      <c r="J242" s="29"/>
      <c r="K242" s="29"/>
    </row>
    <row r="243" spans="1:11">
      <c r="A243" s="44">
        <v>229</v>
      </c>
      <c r="B243" s="38">
        <v>42860</v>
      </c>
      <c r="C243" s="40">
        <v>380465</v>
      </c>
      <c r="D243" s="30" t="str">
        <f>VLOOKUP(C243,'[2]DU LIEU'!A:E,2,0)</f>
        <v xml:space="preserve">Bùi Thị Huê  </v>
      </c>
      <c r="E243" s="31">
        <f>VLOOKUP(C243,'[2]DU LIEU'!A:E,5,0)</f>
        <v>3400000</v>
      </c>
      <c r="F243" s="31">
        <v>3400000</v>
      </c>
      <c r="G243" s="31">
        <f t="shared" si="3"/>
        <v>0</v>
      </c>
      <c r="H243" s="32" t="s">
        <v>3428</v>
      </c>
      <c r="I243" s="42"/>
      <c r="J243" s="29"/>
      <c r="K243" s="29"/>
    </row>
    <row r="244" spans="1:11">
      <c r="A244" s="44">
        <v>230</v>
      </c>
      <c r="B244" s="38">
        <v>42860</v>
      </c>
      <c r="C244" s="40">
        <v>402759</v>
      </c>
      <c r="D244" s="30" t="str">
        <f>VLOOKUP(C244,'[2]DU LIEU'!A:E,2,0)</f>
        <v>Nguyễn Thị Anh</v>
      </c>
      <c r="E244" s="31">
        <f>VLOOKUP(C244,'[2]DU LIEU'!A:E,5,0)</f>
        <v>3600000</v>
      </c>
      <c r="F244" s="31">
        <v>3600000</v>
      </c>
      <c r="G244" s="31">
        <f t="shared" si="3"/>
        <v>0</v>
      </c>
      <c r="H244" s="32" t="s">
        <v>3429</v>
      </c>
      <c r="I244" s="42"/>
      <c r="J244" s="29"/>
      <c r="K244" s="29"/>
    </row>
    <row r="245" spans="1:11">
      <c r="A245" s="44">
        <v>231</v>
      </c>
      <c r="B245" s="38">
        <v>42860</v>
      </c>
      <c r="C245" s="40">
        <v>402765</v>
      </c>
      <c r="D245" s="30" t="str">
        <f>VLOOKUP(C245,'[2]DU LIEU'!A:E,2,0)</f>
        <v>Nguyễn Thị Khánh Linh</v>
      </c>
      <c r="E245" s="31">
        <f>VLOOKUP(C245,'[2]DU LIEU'!A:E,5,0)</f>
        <v>4000000</v>
      </c>
      <c r="F245" s="31">
        <v>4000000</v>
      </c>
      <c r="G245" s="31">
        <f t="shared" si="3"/>
        <v>0</v>
      </c>
      <c r="H245" s="32" t="s">
        <v>3430</v>
      </c>
      <c r="I245" s="42"/>
      <c r="J245" s="29"/>
      <c r="K245" s="29"/>
    </row>
    <row r="246" spans="1:11">
      <c r="A246" s="44">
        <v>232</v>
      </c>
      <c r="B246" s="38">
        <v>42860</v>
      </c>
      <c r="C246" s="40">
        <v>382339</v>
      </c>
      <c r="D246" s="30" t="str">
        <f>VLOOKUP(C246,'[2]DU LIEU'!A:E,2,0)</f>
        <v xml:space="preserve">Phạm Thị Chinh  </v>
      </c>
      <c r="E246" s="31">
        <f>VLOOKUP(C246,'[2]DU LIEU'!A:E,5,0)</f>
        <v>2000000</v>
      </c>
      <c r="F246" s="31">
        <v>2000000</v>
      </c>
      <c r="G246" s="31">
        <f t="shared" si="3"/>
        <v>0</v>
      </c>
      <c r="H246" s="32" t="s">
        <v>3431</v>
      </c>
      <c r="I246" s="42"/>
      <c r="J246" s="29"/>
      <c r="K246" s="29"/>
    </row>
    <row r="247" spans="1:11">
      <c r="A247" s="44">
        <v>233</v>
      </c>
      <c r="B247" s="38">
        <v>42860</v>
      </c>
      <c r="C247" s="40">
        <v>402771</v>
      </c>
      <c r="D247" s="30" t="str">
        <f>VLOOKUP(C247,'[2]DU LIEU'!A:E,2,0)</f>
        <v>Lê Thị Xuân</v>
      </c>
      <c r="E247" s="31">
        <f>VLOOKUP(C247,'[2]DU LIEU'!A:E,5,0)</f>
        <v>3400000</v>
      </c>
      <c r="F247" s="31">
        <v>3400000</v>
      </c>
      <c r="G247" s="31">
        <f t="shared" si="3"/>
        <v>0</v>
      </c>
      <c r="H247" s="32" t="s">
        <v>3432</v>
      </c>
      <c r="I247" s="42"/>
      <c r="J247" s="29"/>
      <c r="K247" s="29"/>
    </row>
    <row r="248" spans="1:11" ht="25.5">
      <c r="A248" s="44">
        <v>234</v>
      </c>
      <c r="B248" s="38">
        <v>42860</v>
      </c>
      <c r="C248" s="40">
        <v>382821</v>
      </c>
      <c r="D248" s="30" t="str">
        <f>VLOOKUP(C248,'[2]DU LIEU'!A:E,2,0)</f>
        <v xml:space="preserve">Hà Thị Quyên  </v>
      </c>
      <c r="E248" s="31">
        <f>VLOOKUP(C248,'[2]DU LIEU'!A:E,5,0)</f>
        <v>2800000</v>
      </c>
      <c r="F248" s="31">
        <v>2800000</v>
      </c>
      <c r="G248" s="31">
        <f t="shared" si="3"/>
        <v>0</v>
      </c>
      <c r="H248" s="32" t="s">
        <v>3433</v>
      </c>
      <c r="I248" s="42"/>
      <c r="J248" s="29"/>
      <c r="K248" s="29"/>
    </row>
    <row r="249" spans="1:11">
      <c r="A249" s="44">
        <v>235</v>
      </c>
      <c r="B249" s="38">
        <v>42860</v>
      </c>
      <c r="C249" s="40">
        <v>391251</v>
      </c>
      <c r="D249" s="30" t="str">
        <f>VLOOKUP(C249,'[2]DU LIEU'!A:E,2,0)</f>
        <v xml:space="preserve">Nguyễn Thị Thu Hồng  </v>
      </c>
      <c r="E249" s="31">
        <f>VLOOKUP(C249,'[2]DU LIEU'!A:E,5,0)</f>
        <v>4000000</v>
      </c>
      <c r="F249" s="31">
        <v>4000000</v>
      </c>
      <c r="G249" s="31">
        <f t="shared" si="3"/>
        <v>0</v>
      </c>
      <c r="H249" s="32" t="s">
        <v>3436</v>
      </c>
      <c r="I249" s="42"/>
      <c r="J249" s="29"/>
      <c r="K249" s="29"/>
    </row>
    <row r="250" spans="1:11">
      <c r="A250" s="44">
        <v>236</v>
      </c>
      <c r="B250" s="38">
        <v>42860</v>
      </c>
      <c r="C250" s="40">
        <v>392143</v>
      </c>
      <c r="D250" s="30" t="str">
        <f>VLOOKUP(C250,'[2]DU LIEU'!A:E,2,0)</f>
        <v xml:space="preserve">Bùi Minh Hằng  </v>
      </c>
      <c r="E250" s="31">
        <f>VLOOKUP(C250,'[2]DU LIEU'!A:E,5,0)</f>
        <v>4000000</v>
      </c>
      <c r="F250" s="31">
        <v>4000000</v>
      </c>
      <c r="G250" s="31">
        <f t="shared" si="3"/>
        <v>0</v>
      </c>
      <c r="H250" s="32" t="s">
        <v>3437</v>
      </c>
      <c r="I250" s="42"/>
      <c r="J250" s="29"/>
      <c r="K250" s="29"/>
    </row>
    <row r="251" spans="1:11">
      <c r="A251" s="44">
        <v>237</v>
      </c>
      <c r="B251" s="38">
        <v>42860</v>
      </c>
      <c r="C251" s="40">
        <v>400660</v>
      </c>
      <c r="D251" s="30" t="str">
        <f>VLOOKUP(C251,'[2]DU LIEU'!A:E,2,0)</f>
        <v>Tống Thị Mai</v>
      </c>
      <c r="E251" s="31">
        <f>VLOOKUP(C251,'[2]DU LIEU'!A:E,5,0)</f>
        <v>3800000</v>
      </c>
      <c r="F251" s="31">
        <v>3800000</v>
      </c>
      <c r="G251" s="31">
        <f t="shared" si="3"/>
        <v>0</v>
      </c>
      <c r="H251" s="32" t="s">
        <v>3438</v>
      </c>
      <c r="I251" s="42"/>
      <c r="J251" s="29"/>
      <c r="K251" s="29"/>
    </row>
    <row r="252" spans="1:11" ht="25.5">
      <c r="A252" s="44">
        <v>238</v>
      </c>
      <c r="B252" s="38">
        <v>42860</v>
      </c>
      <c r="C252" s="40">
        <v>391847</v>
      </c>
      <c r="D252" s="30" t="str">
        <f>VLOOKUP(C252,'[2]DU LIEU'!A:E,2,0)</f>
        <v xml:space="preserve">Bùi Thị Họa  </v>
      </c>
      <c r="E252" s="31">
        <f>VLOOKUP(C252,'[2]DU LIEU'!A:E,5,0)</f>
        <v>3800000</v>
      </c>
      <c r="F252" s="31">
        <v>3800000</v>
      </c>
      <c r="G252" s="31">
        <f t="shared" si="3"/>
        <v>0</v>
      </c>
      <c r="H252" s="32" t="s">
        <v>3439</v>
      </c>
      <c r="I252" s="42"/>
      <c r="J252" s="29"/>
      <c r="K252" s="29"/>
    </row>
    <row r="253" spans="1:11" ht="25.5">
      <c r="A253" s="44">
        <v>239</v>
      </c>
      <c r="B253" s="38">
        <v>42860</v>
      </c>
      <c r="C253" s="40">
        <v>403410</v>
      </c>
      <c r="D253" s="30" t="str">
        <f>VLOOKUP(C253,'[2]DU LIEU'!A:E,2,0)</f>
        <v>Đinh Ngô Tố Uyên</v>
      </c>
      <c r="E253" s="31">
        <f>VLOOKUP(C253,'[2]DU LIEU'!A:E,5,0)</f>
        <v>2400000</v>
      </c>
      <c r="F253" s="31">
        <v>2400000</v>
      </c>
      <c r="G253" s="31">
        <f t="shared" si="3"/>
        <v>0</v>
      </c>
      <c r="H253" s="32" t="s">
        <v>3441</v>
      </c>
      <c r="I253" s="42"/>
      <c r="J253" s="29"/>
      <c r="K253" s="29"/>
    </row>
    <row r="254" spans="1:11" ht="25.5">
      <c r="A254" s="44">
        <v>240</v>
      </c>
      <c r="B254" s="38">
        <v>42860</v>
      </c>
      <c r="C254" s="40">
        <v>403149</v>
      </c>
      <c r="D254" s="30" t="str">
        <f>VLOOKUP(C254,'[2]DU LIEU'!A:E,2,0)</f>
        <v>Lê Thị Hương</v>
      </c>
      <c r="E254" s="31">
        <f>VLOOKUP(C254,'[2]DU LIEU'!A:E,5,0)</f>
        <v>2400000</v>
      </c>
      <c r="F254" s="31">
        <v>2400000</v>
      </c>
      <c r="G254" s="31">
        <f t="shared" si="3"/>
        <v>0</v>
      </c>
      <c r="H254" s="32" t="s">
        <v>3442</v>
      </c>
      <c r="I254" s="42"/>
      <c r="J254" s="29"/>
      <c r="K254" s="29"/>
    </row>
    <row r="255" spans="1:11" ht="25.5">
      <c r="A255" s="44">
        <v>241</v>
      </c>
      <c r="B255" s="38">
        <v>42860</v>
      </c>
      <c r="C255" s="40">
        <v>391011</v>
      </c>
      <c r="D255" s="30" t="str">
        <f>VLOOKUP(C255,'[2]DU LIEU'!A:E,2,0)</f>
        <v xml:space="preserve">Nguyễn Thu Hà  </v>
      </c>
      <c r="E255" s="31">
        <f>VLOOKUP(C255,'[2]DU LIEU'!A:E,5,0)</f>
        <v>3400000</v>
      </c>
      <c r="F255" s="31">
        <v>3400000</v>
      </c>
      <c r="G255" s="31">
        <f t="shared" si="3"/>
        <v>0</v>
      </c>
      <c r="H255" s="32" t="s">
        <v>3443</v>
      </c>
      <c r="I255" s="42"/>
      <c r="J255" s="29"/>
      <c r="K255" s="29"/>
    </row>
    <row r="256" spans="1:11" ht="25.5">
      <c r="A256" s="44">
        <v>242</v>
      </c>
      <c r="B256" s="38">
        <v>42860</v>
      </c>
      <c r="C256" s="40">
        <v>402845</v>
      </c>
      <c r="D256" s="30" t="str">
        <f>VLOOKUP(C256,'[2]DU LIEU'!A:E,2,0)</f>
        <v>Nguyễn Thu Phương</v>
      </c>
      <c r="E256" s="31">
        <f>VLOOKUP(C256,'[2]DU LIEU'!A:E,5,0)</f>
        <v>3400000</v>
      </c>
      <c r="F256" s="31">
        <v>3400000</v>
      </c>
      <c r="G256" s="31">
        <f t="shared" si="3"/>
        <v>0</v>
      </c>
      <c r="H256" s="32" t="s">
        <v>3444</v>
      </c>
      <c r="I256" s="42"/>
      <c r="J256" s="29"/>
      <c r="K256" s="29"/>
    </row>
    <row r="257" spans="1:11" ht="25.5">
      <c r="A257" s="44">
        <v>243</v>
      </c>
      <c r="B257" s="38">
        <v>42860</v>
      </c>
      <c r="C257" s="40">
        <v>382801</v>
      </c>
      <c r="D257" s="30" t="str">
        <f>VLOOKUP(C257,'[2]DU LIEU'!A:E,2,0)</f>
        <v xml:space="preserve">Nguyễn Nhật Lệ  </v>
      </c>
      <c r="E257" s="31">
        <f>VLOOKUP(C257,'[2]DU LIEU'!A:E,5,0)</f>
        <v>2000000</v>
      </c>
      <c r="F257" s="31">
        <v>2000000</v>
      </c>
      <c r="G257" s="31">
        <f t="shared" si="3"/>
        <v>0</v>
      </c>
      <c r="H257" s="32" t="s">
        <v>3445</v>
      </c>
      <c r="I257" s="42"/>
      <c r="J257" s="29"/>
      <c r="K257" s="29"/>
    </row>
    <row r="258" spans="1:11">
      <c r="A258" s="44">
        <v>244</v>
      </c>
      <c r="B258" s="38">
        <v>42860</v>
      </c>
      <c r="C258" s="40">
        <v>392447</v>
      </c>
      <c r="D258" s="30" t="str">
        <f>VLOOKUP(C258,'[2]DU LIEU'!A:E,2,0)</f>
        <v xml:space="preserve">Nguyễn Mỹ Linh  </v>
      </c>
      <c r="E258" s="31">
        <f>VLOOKUP(C258,'[2]DU LIEU'!A:E,5,0)</f>
        <v>3000000</v>
      </c>
      <c r="F258" s="31">
        <v>3000000</v>
      </c>
      <c r="G258" s="31">
        <f t="shared" si="3"/>
        <v>0</v>
      </c>
      <c r="H258" s="32" t="s">
        <v>3447</v>
      </c>
      <c r="I258" s="42"/>
      <c r="J258" s="29"/>
      <c r="K258" s="29"/>
    </row>
    <row r="259" spans="1:11">
      <c r="A259" s="44">
        <v>245</v>
      </c>
      <c r="B259" s="38">
        <v>42860</v>
      </c>
      <c r="C259" s="40">
        <v>391554</v>
      </c>
      <c r="D259" s="30" t="str">
        <f>VLOOKUP(C259,'[2]DU LIEU'!A:E,2,0)</f>
        <v xml:space="preserve">Nguyễn Thị Ngọc Hảo  </v>
      </c>
      <c r="E259" s="31">
        <f>VLOOKUP(C259,'[2]DU LIEU'!A:E,5,0)</f>
        <v>4000000</v>
      </c>
      <c r="F259" s="31">
        <v>4000000</v>
      </c>
      <c r="G259" s="31">
        <f t="shared" si="3"/>
        <v>0</v>
      </c>
      <c r="H259" s="32" t="s">
        <v>3448</v>
      </c>
      <c r="I259" s="42"/>
      <c r="J259" s="29"/>
      <c r="K259" s="29"/>
    </row>
    <row r="260" spans="1:11">
      <c r="A260" s="44">
        <v>246</v>
      </c>
      <c r="B260" s="38">
        <v>42860</v>
      </c>
      <c r="C260" s="40">
        <v>401470</v>
      </c>
      <c r="D260" s="30" t="str">
        <f>VLOOKUP(C260,'[2]DU LIEU'!A:E,2,0)</f>
        <v>Vi Thị Thu</v>
      </c>
      <c r="E260" s="31">
        <f>VLOOKUP(C260,'[2]DU LIEU'!A:E,5,0)</f>
        <v>1140000</v>
      </c>
      <c r="F260" s="31">
        <v>1140000</v>
      </c>
      <c r="G260" s="31">
        <f t="shared" si="3"/>
        <v>0</v>
      </c>
      <c r="H260" s="32" t="s">
        <v>3449</v>
      </c>
      <c r="I260" s="42"/>
      <c r="J260" s="29"/>
      <c r="K260" s="29"/>
    </row>
    <row r="261" spans="1:11" ht="25.5">
      <c r="A261" s="44">
        <v>247</v>
      </c>
      <c r="B261" s="38">
        <v>42860</v>
      </c>
      <c r="C261" s="40">
        <v>401469</v>
      </c>
      <c r="D261" s="30" t="str">
        <f>VLOOKUP(C261,'[2]DU LIEU'!A:E,2,0)</f>
        <v>Lý Thị Thu Hà</v>
      </c>
      <c r="E261" s="31">
        <f>VLOOKUP(C261,'[2]DU LIEU'!A:E,5,0)</f>
        <v>4000000</v>
      </c>
      <c r="F261" s="31">
        <v>4000000</v>
      </c>
      <c r="G261" s="31">
        <f t="shared" si="3"/>
        <v>0</v>
      </c>
      <c r="H261" s="32" t="s">
        <v>3450</v>
      </c>
      <c r="I261" s="42"/>
      <c r="J261" s="29"/>
      <c r="K261" s="29"/>
    </row>
    <row r="262" spans="1:11">
      <c r="A262" s="44">
        <v>248</v>
      </c>
      <c r="B262" s="38">
        <v>42860</v>
      </c>
      <c r="C262" s="40">
        <v>401161</v>
      </c>
      <c r="D262" s="30" t="str">
        <f>VLOOKUP(C262,'[2]DU LIEU'!A:E,2,0)</f>
        <v>Nguyễn Văn Tùng</v>
      </c>
      <c r="E262" s="31">
        <f>VLOOKUP(C262,'[2]DU LIEU'!A:E,5,0)</f>
        <v>3800000</v>
      </c>
      <c r="F262" s="31">
        <v>3800000</v>
      </c>
      <c r="G262" s="31">
        <f t="shared" si="3"/>
        <v>0</v>
      </c>
      <c r="H262" s="32" t="s">
        <v>3451</v>
      </c>
      <c r="I262" s="42"/>
      <c r="J262" s="29"/>
      <c r="K262" s="29"/>
    </row>
    <row r="263" spans="1:11">
      <c r="A263" s="44">
        <v>249</v>
      </c>
      <c r="B263" s="38">
        <v>42860</v>
      </c>
      <c r="C263" s="40">
        <v>401137</v>
      </c>
      <c r="D263" s="30" t="str">
        <f>VLOOKUP(C263,'[2]DU LIEU'!A:E,2,0)</f>
        <v>Lê Thị Giang</v>
      </c>
      <c r="E263" s="31">
        <f>VLOOKUP(C263,'[2]DU LIEU'!A:E,5,0)</f>
        <v>3800000</v>
      </c>
      <c r="F263" s="31">
        <v>3800000</v>
      </c>
      <c r="G263" s="31">
        <f t="shared" si="3"/>
        <v>0</v>
      </c>
      <c r="H263" s="32" t="s">
        <v>3452</v>
      </c>
      <c r="I263" s="42"/>
      <c r="J263" s="29"/>
      <c r="K263" s="29"/>
    </row>
    <row r="264" spans="1:11" ht="25.5">
      <c r="A264" s="44">
        <v>250</v>
      </c>
      <c r="B264" s="38">
        <v>42860</v>
      </c>
      <c r="C264" s="40">
        <v>403068</v>
      </c>
      <c r="D264" s="30" t="str">
        <f>VLOOKUP(C264,'[2]DU LIEU'!A:E,2,0)</f>
        <v>Nguyễn Khánh Linh</v>
      </c>
      <c r="E264" s="31">
        <f>VLOOKUP(C264,'[2]DU LIEU'!A:E,5,0)</f>
        <v>15300000</v>
      </c>
      <c r="F264" s="31">
        <v>15300000</v>
      </c>
      <c r="G264" s="31">
        <f t="shared" si="3"/>
        <v>0</v>
      </c>
      <c r="H264" s="32" t="s">
        <v>3453</v>
      </c>
      <c r="I264" s="42"/>
      <c r="J264" s="29"/>
      <c r="K264" s="29"/>
    </row>
    <row r="265" spans="1:11">
      <c r="A265" s="44">
        <v>251</v>
      </c>
      <c r="B265" s="38">
        <v>42860</v>
      </c>
      <c r="C265" s="40">
        <v>380258</v>
      </c>
      <c r="D265" s="30" t="str">
        <f>VLOOKUP(C265,'[2]DU LIEU'!A:E,2,0)</f>
        <v xml:space="preserve">Nguyễn Thị Dung Hạnh  </v>
      </c>
      <c r="E265" s="31">
        <f>VLOOKUP(C265,'[2]DU LIEU'!A:E,5,0)</f>
        <v>4000000</v>
      </c>
      <c r="F265" s="31">
        <v>4000000</v>
      </c>
      <c r="G265" s="31">
        <f t="shared" si="3"/>
        <v>0</v>
      </c>
      <c r="H265" s="32" t="s">
        <v>3454</v>
      </c>
      <c r="I265" s="42"/>
      <c r="J265" s="29"/>
      <c r="K265" s="29"/>
    </row>
    <row r="266" spans="1:11">
      <c r="A266" s="44">
        <v>252</v>
      </c>
      <c r="B266" s="38">
        <v>42860</v>
      </c>
      <c r="C266" s="40">
        <v>403007</v>
      </c>
      <c r="D266" s="30" t="str">
        <f>VLOOKUP(C266,'[2]DU LIEU'!A:E,2,0)</f>
        <v>Đinh Thị Thu Giang</v>
      </c>
      <c r="E266" s="31">
        <f>VLOOKUP(C266,'[2]DU LIEU'!A:E,5,0)</f>
        <v>15300000</v>
      </c>
      <c r="F266" s="31">
        <v>15300000</v>
      </c>
      <c r="G266" s="31">
        <f t="shared" si="3"/>
        <v>0</v>
      </c>
      <c r="H266" s="32" t="s">
        <v>3455</v>
      </c>
      <c r="I266" s="42"/>
      <c r="J266" s="29"/>
      <c r="K266" s="29"/>
    </row>
    <row r="267" spans="1:11" ht="25.5">
      <c r="A267" s="44">
        <v>253</v>
      </c>
      <c r="B267" s="38">
        <v>42860</v>
      </c>
      <c r="C267" s="40">
        <v>401945</v>
      </c>
      <c r="D267" s="30" t="str">
        <f>VLOOKUP(C267,'[2]DU LIEU'!A:E,2,0)</f>
        <v>Lê Thị Hiền</v>
      </c>
      <c r="E267" s="31">
        <f>VLOOKUP(C267,'[2]DU LIEU'!A:E,5,0)</f>
        <v>4000000</v>
      </c>
      <c r="F267" s="31">
        <v>4000000</v>
      </c>
      <c r="G267" s="31">
        <f t="shared" si="3"/>
        <v>0</v>
      </c>
      <c r="H267" s="32" t="s">
        <v>3456</v>
      </c>
      <c r="I267" s="42"/>
      <c r="J267" s="29"/>
      <c r="K267" s="29"/>
    </row>
    <row r="268" spans="1:11" ht="25.5">
      <c r="A268" s="44">
        <v>254</v>
      </c>
      <c r="B268" s="38">
        <v>42860</v>
      </c>
      <c r="C268" s="40">
        <v>400508</v>
      </c>
      <c r="D268" s="30" t="str">
        <f>VLOOKUP(C268,'[2]DU LIEU'!A:E,2,0)</f>
        <v>Nguyễn Thị Anh</v>
      </c>
      <c r="E268" s="31">
        <f>VLOOKUP(C268,'[2]DU LIEU'!A:E,5,0)</f>
        <v>4000000</v>
      </c>
      <c r="F268" s="31">
        <v>4000000</v>
      </c>
      <c r="G268" s="31">
        <f t="shared" si="3"/>
        <v>0</v>
      </c>
      <c r="H268" s="32" t="s">
        <v>3457</v>
      </c>
      <c r="I268" s="42"/>
      <c r="J268" s="29"/>
      <c r="K268" s="29"/>
    </row>
    <row r="269" spans="1:11" ht="25.5">
      <c r="A269" s="44">
        <v>255</v>
      </c>
      <c r="B269" s="38">
        <v>42860</v>
      </c>
      <c r="C269" s="40">
        <v>391753</v>
      </c>
      <c r="D269" s="30" t="str">
        <f>VLOOKUP(C269,'[2]DU LIEU'!A:E,2,0)</f>
        <v xml:space="preserve">Nguyễn Dương Thùy  </v>
      </c>
      <c r="E269" s="31">
        <f>VLOOKUP(C269,'[2]DU LIEU'!A:E,5,0)</f>
        <v>3800000</v>
      </c>
      <c r="F269" s="31">
        <v>3800000</v>
      </c>
      <c r="G269" s="31">
        <f t="shared" si="3"/>
        <v>0</v>
      </c>
      <c r="H269" s="32" t="s">
        <v>3458</v>
      </c>
      <c r="I269" s="42"/>
      <c r="J269" s="29"/>
      <c r="K269" s="29"/>
    </row>
    <row r="270" spans="1:11" ht="25.5">
      <c r="A270" s="44">
        <v>256</v>
      </c>
      <c r="B270" s="38">
        <v>42860</v>
      </c>
      <c r="C270" s="40">
        <v>401745</v>
      </c>
      <c r="D270" s="30" t="str">
        <f>VLOOKUP(C270,'[2]DU LIEU'!A:E,2,0)</f>
        <v>Phạm Thị ánh</v>
      </c>
      <c r="E270" s="31">
        <f>VLOOKUP(C270,'[2]DU LIEU'!A:E,5,0)</f>
        <v>4000000</v>
      </c>
      <c r="F270" s="31">
        <v>4000000</v>
      </c>
      <c r="G270" s="31">
        <f t="shared" si="3"/>
        <v>0</v>
      </c>
      <c r="H270" s="32" t="s">
        <v>3459</v>
      </c>
      <c r="I270" s="42"/>
      <c r="J270" s="29"/>
      <c r="K270" s="29"/>
    </row>
    <row r="271" spans="1:11">
      <c r="A271" s="44">
        <v>257</v>
      </c>
      <c r="B271" s="38">
        <v>42860</v>
      </c>
      <c r="C271" s="40">
        <v>392410</v>
      </c>
      <c r="D271" s="30" t="str">
        <f>VLOOKUP(C271,'[2]DU LIEU'!A:E,2,0)</f>
        <v xml:space="preserve">Hoàng Vũ Anh Thư  </v>
      </c>
      <c r="E271" s="31">
        <f>VLOOKUP(C271,'[2]DU LIEU'!A:E,5,0)</f>
        <v>3000000</v>
      </c>
      <c r="F271" s="31">
        <v>3000000</v>
      </c>
      <c r="G271" s="31">
        <f t="shared" si="3"/>
        <v>0</v>
      </c>
      <c r="H271" s="32" t="s">
        <v>3460</v>
      </c>
      <c r="I271" s="42"/>
      <c r="J271" s="29"/>
      <c r="K271" s="29"/>
    </row>
    <row r="272" spans="1:11">
      <c r="A272" s="44">
        <v>258</v>
      </c>
      <c r="B272" s="38">
        <v>42860</v>
      </c>
      <c r="C272" s="40">
        <v>401646</v>
      </c>
      <c r="D272" s="30" t="str">
        <f>VLOOKUP(C272,'[2]DU LIEU'!A:E,2,0)</f>
        <v>Lê Sỹ Cường</v>
      </c>
      <c r="E272" s="31">
        <f>VLOOKUP(C272,'[2]DU LIEU'!A:E,5,0)</f>
        <v>4000000</v>
      </c>
      <c r="F272" s="31">
        <v>4000000</v>
      </c>
      <c r="G272" s="31">
        <f t="shared" si="3"/>
        <v>0</v>
      </c>
      <c r="H272" s="32" t="s">
        <v>3461</v>
      </c>
      <c r="I272" s="42"/>
      <c r="J272" s="29"/>
      <c r="K272" s="29"/>
    </row>
    <row r="273" spans="1:11">
      <c r="A273" s="44">
        <v>259</v>
      </c>
      <c r="B273" s="38">
        <v>42860</v>
      </c>
      <c r="C273" s="40">
        <v>401862</v>
      </c>
      <c r="D273" s="30" t="str">
        <f>VLOOKUP(C273,'[2]DU LIEU'!A:E,2,0)</f>
        <v>Hoàng Hồng Hạnh</v>
      </c>
      <c r="E273" s="31">
        <f>VLOOKUP(C273,'[2]DU LIEU'!A:E,5,0)</f>
        <v>4000000</v>
      </c>
      <c r="F273" s="31">
        <v>4000000</v>
      </c>
      <c r="G273" s="31">
        <f t="shared" si="3"/>
        <v>0</v>
      </c>
      <c r="H273" s="32" t="s">
        <v>3462</v>
      </c>
      <c r="I273" s="42"/>
      <c r="J273" s="29"/>
      <c r="K273" s="29"/>
    </row>
    <row r="274" spans="1:11" ht="25.5">
      <c r="A274" s="44">
        <v>260</v>
      </c>
      <c r="B274" s="38">
        <v>42860</v>
      </c>
      <c r="C274" s="40">
        <v>403560</v>
      </c>
      <c r="D274" s="30" t="str">
        <f>VLOOKUP(C274,'[2]DU LIEU'!A:E,2,0)</f>
        <v>Nguyễn Thị Khánh Linh</v>
      </c>
      <c r="E274" s="31">
        <f>VLOOKUP(C274,'[2]DU LIEU'!A:E,5,0)</f>
        <v>2400000</v>
      </c>
      <c r="F274" s="31">
        <v>2400000</v>
      </c>
      <c r="G274" s="31">
        <f t="shared" si="3"/>
        <v>0</v>
      </c>
      <c r="H274" s="32" t="s">
        <v>3463</v>
      </c>
      <c r="I274" s="42"/>
      <c r="J274" s="29"/>
      <c r="K274" s="29"/>
    </row>
    <row r="275" spans="1:11">
      <c r="A275" s="44">
        <v>261</v>
      </c>
      <c r="B275" s="38">
        <v>42860</v>
      </c>
      <c r="C275" s="40">
        <v>380426</v>
      </c>
      <c r="D275" s="30" t="str">
        <f>VLOOKUP(C275,'[2]DU LIEU'!A:E,2,0)</f>
        <v xml:space="preserve">Nguyễn Thị Thanh Nga  </v>
      </c>
      <c r="E275" s="31">
        <f>VLOOKUP(C275,'[2]DU LIEU'!A:E,5,0)</f>
        <v>1000000</v>
      </c>
      <c r="F275" s="31">
        <v>1000000</v>
      </c>
      <c r="G275" s="31">
        <f t="shared" ref="G275:G337" si="4">F275-E275</f>
        <v>0</v>
      </c>
      <c r="H275" s="32" t="s">
        <v>3464</v>
      </c>
      <c r="I275" s="42"/>
      <c r="J275" s="29"/>
      <c r="K275" s="29"/>
    </row>
    <row r="276" spans="1:11">
      <c r="A276" s="44">
        <v>262</v>
      </c>
      <c r="B276" s="38">
        <v>42860</v>
      </c>
      <c r="C276" s="40">
        <v>391165</v>
      </c>
      <c r="D276" s="30" t="str">
        <f>VLOOKUP(C276,'[2]DU LIEU'!A:E,2,0)</f>
        <v xml:space="preserve">Trần Lý Thạch Thảo  </v>
      </c>
      <c r="E276" s="31">
        <f>VLOOKUP(C276,'[2]DU LIEU'!A:E,5,0)</f>
        <v>3400000</v>
      </c>
      <c r="F276" s="31">
        <v>3400000</v>
      </c>
      <c r="G276" s="31">
        <f t="shared" si="4"/>
        <v>0</v>
      </c>
      <c r="H276" s="32" t="s">
        <v>3465</v>
      </c>
      <c r="I276" s="42"/>
      <c r="J276" s="29"/>
      <c r="K276" s="29"/>
    </row>
    <row r="277" spans="1:11">
      <c r="A277" s="44">
        <v>263</v>
      </c>
      <c r="B277" s="38">
        <v>42860</v>
      </c>
      <c r="C277" s="40">
        <v>391202</v>
      </c>
      <c r="D277" s="30" t="str">
        <f>VLOOKUP(C277,'[2]DU LIEU'!A:E,2,0)</f>
        <v xml:space="preserve">Trịnh Hoài Phương  </v>
      </c>
      <c r="E277" s="31">
        <f>VLOOKUP(C277,'[2]DU LIEU'!A:E,5,0)</f>
        <v>1020000</v>
      </c>
      <c r="F277" s="31">
        <v>1020000</v>
      </c>
      <c r="G277" s="31">
        <f t="shared" si="4"/>
        <v>0</v>
      </c>
      <c r="H277" s="32" t="s">
        <v>3466</v>
      </c>
      <c r="I277" s="42"/>
      <c r="J277" s="29"/>
      <c r="K277" s="29"/>
    </row>
    <row r="278" spans="1:11">
      <c r="A278" s="44">
        <v>264</v>
      </c>
      <c r="B278" s="38">
        <v>42860</v>
      </c>
      <c r="C278" s="40">
        <v>381505</v>
      </c>
      <c r="D278" s="30" t="str">
        <f>VLOOKUP(C278,'[2]DU LIEU'!A:E,2,0)</f>
        <v xml:space="preserve">Nguyễn Thị Kim Liên  </v>
      </c>
      <c r="E278" s="31">
        <f>VLOOKUP(C278,'[2]DU LIEU'!A:E,5,0)</f>
        <v>400000</v>
      </c>
      <c r="F278" s="31">
        <v>400000</v>
      </c>
      <c r="G278" s="31">
        <f t="shared" si="4"/>
        <v>0</v>
      </c>
      <c r="H278" s="32" t="s">
        <v>3467</v>
      </c>
      <c r="I278" s="42"/>
      <c r="J278" s="29"/>
      <c r="K278" s="29"/>
    </row>
    <row r="279" spans="1:11">
      <c r="A279" s="44">
        <v>265</v>
      </c>
      <c r="B279" s="38">
        <v>42860</v>
      </c>
      <c r="C279" s="40">
        <v>401630</v>
      </c>
      <c r="D279" s="30" t="str">
        <f>VLOOKUP(C279,'[2]DU LIEU'!A:E,2,0)</f>
        <v>Trần Hải Đăng</v>
      </c>
      <c r="E279" s="31">
        <f>VLOOKUP(C279,'[2]DU LIEU'!A:E,5,0)</f>
        <v>4400000</v>
      </c>
      <c r="F279" s="31">
        <v>4400000</v>
      </c>
      <c r="G279" s="31">
        <f t="shared" si="4"/>
        <v>0</v>
      </c>
      <c r="H279" s="32" t="s">
        <v>3468</v>
      </c>
      <c r="I279" s="42"/>
      <c r="J279" s="29"/>
      <c r="K279" s="29"/>
    </row>
    <row r="280" spans="1:11">
      <c r="A280" s="44">
        <v>266</v>
      </c>
      <c r="B280" s="38">
        <v>42860</v>
      </c>
      <c r="C280" s="40">
        <v>403463</v>
      </c>
      <c r="D280" s="30" t="str">
        <f>VLOOKUP(C280,'[2]DU LIEU'!A:E,2,0)</f>
        <v>Nguyễn Thị Hải Anh</v>
      </c>
      <c r="E280" s="31">
        <f>VLOOKUP(C280,'[2]DU LIEU'!A:E,5,0)</f>
        <v>2400000</v>
      </c>
      <c r="F280" s="31">
        <v>2400000</v>
      </c>
      <c r="G280" s="31">
        <f t="shared" si="4"/>
        <v>0</v>
      </c>
      <c r="H280" s="32" t="s">
        <v>3469</v>
      </c>
      <c r="I280" s="42"/>
      <c r="J280" s="29"/>
      <c r="K280" s="29"/>
    </row>
    <row r="281" spans="1:11">
      <c r="A281" s="44">
        <v>267</v>
      </c>
      <c r="B281" s="38">
        <v>42860</v>
      </c>
      <c r="C281" s="40">
        <v>403617</v>
      </c>
      <c r="D281" s="30" t="str">
        <f>VLOOKUP(C281,'[2]DU LIEU'!A:E,2,0)</f>
        <v>Vũ Thị Phương Thuý</v>
      </c>
      <c r="E281" s="31">
        <f>VLOOKUP(C281,'[2]DU LIEU'!A:E,5,0)</f>
        <v>2400000</v>
      </c>
      <c r="F281" s="31">
        <v>2400000</v>
      </c>
      <c r="G281" s="31">
        <f t="shared" si="4"/>
        <v>0</v>
      </c>
      <c r="H281" s="32" t="s">
        <v>3470</v>
      </c>
      <c r="I281" s="42"/>
      <c r="J281" s="29"/>
      <c r="K281" s="29"/>
    </row>
    <row r="282" spans="1:11">
      <c r="A282" s="44">
        <v>268</v>
      </c>
      <c r="B282" s="38">
        <v>42860</v>
      </c>
      <c r="C282" s="40">
        <v>402607</v>
      </c>
      <c r="D282" s="30" t="str">
        <f>VLOOKUP(C282,'[2]DU LIEU'!A:E,2,0)</f>
        <v>Vương Thị Minh Hoà</v>
      </c>
      <c r="E282" s="31">
        <f>VLOOKUP(C282,'[2]DU LIEU'!A:E,5,0)</f>
        <v>4000000</v>
      </c>
      <c r="F282" s="31">
        <v>4000000</v>
      </c>
      <c r="G282" s="31">
        <f t="shared" si="4"/>
        <v>0</v>
      </c>
      <c r="H282" s="32" t="s">
        <v>3471</v>
      </c>
      <c r="I282" s="42"/>
      <c r="J282" s="29"/>
      <c r="K282" s="29"/>
    </row>
    <row r="283" spans="1:11">
      <c r="A283" s="44">
        <v>269</v>
      </c>
      <c r="B283" s="38">
        <v>42860</v>
      </c>
      <c r="C283" s="40">
        <v>392432</v>
      </c>
      <c r="D283" s="30" t="str">
        <f>VLOOKUP(C283,'[2]DU LIEU'!A:E,2,0)</f>
        <v xml:space="preserve">Nguyễn Thị Diệp  </v>
      </c>
      <c r="E283" s="31">
        <f>VLOOKUP(C283,'[2]DU LIEU'!A:E,5,0)</f>
        <v>3000000</v>
      </c>
      <c r="F283" s="31">
        <v>3000000</v>
      </c>
      <c r="G283" s="31">
        <f t="shared" si="4"/>
        <v>0</v>
      </c>
      <c r="H283" s="32" t="s">
        <v>3472</v>
      </c>
      <c r="I283" s="42"/>
      <c r="J283" s="29"/>
      <c r="K283" s="29"/>
    </row>
    <row r="284" spans="1:11">
      <c r="A284" s="44">
        <v>270</v>
      </c>
      <c r="B284" s="38">
        <v>42860</v>
      </c>
      <c r="C284" s="40">
        <v>392013</v>
      </c>
      <c r="D284" s="30" t="str">
        <f>VLOOKUP(C284,'[2]DU LIEU'!A:E,2,0)</f>
        <v xml:space="preserve">Trần Linh Trang  </v>
      </c>
      <c r="E284" s="31">
        <f>VLOOKUP(C284,'[2]DU LIEU'!A:E,5,0)</f>
        <v>4000000</v>
      </c>
      <c r="F284" s="31">
        <v>4000000</v>
      </c>
      <c r="G284" s="31">
        <f t="shared" si="4"/>
        <v>0</v>
      </c>
      <c r="H284" s="32" t="s">
        <v>3473</v>
      </c>
      <c r="I284" s="42"/>
      <c r="J284" s="29"/>
      <c r="K284" s="29"/>
    </row>
    <row r="285" spans="1:11">
      <c r="A285" s="44">
        <v>271</v>
      </c>
      <c r="B285" s="38">
        <v>42860</v>
      </c>
      <c r="C285" s="40">
        <v>391632</v>
      </c>
      <c r="D285" s="30" t="str">
        <f>VLOOKUP(C285,'[2]DU LIEU'!A:E,2,0)</f>
        <v xml:space="preserve">Trần Thị Bích Phượng  </v>
      </c>
      <c r="E285" s="31">
        <f>VLOOKUP(C285,'[2]DU LIEU'!A:E,5,0)</f>
        <v>3800000</v>
      </c>
      <c r="F285" s="31">
        <v>3800000</v>
      </c>
      <c r="G285" s="31">
        <f t="shared" si="4"/>
        <v>0</v>
      </c>
      <c r="H285" s="32" t="s">
        <v>3474</v>
      </c>
      <c r="I285" s="42"/>
      <c r="J285" s="29"/>
      <c r="K285" s="29"/>
    </row>
    <row r="286" spans="1:11">
      <c r="A286" s="44">
        <v>272</v>
      </c>
      <c r="B286" s="38">
        <v>42860</v>
      </c>
      <c r="C286" s="40">
        <v>391809</v>
      </c>
      <c r="D286" s="30" t="str">
        <f>VLOOKUP(C286,'[2]DU LIEU'!A:E,2,0)</f>
        <v xml:space="preserve">Tô Minh Đạt  </v>
      </c>
      <c r="E286" s="31">
        <f>VLOOKUP(C286,'[2]DU LIEU'!A:E,5,0)</f>
        <v>3800000</v>
      </c>
      <c r="F286" s="31">
        <v>3800000</v>
      </c>
      <c r="G286" s="31">
        <f t="shared" si="4"/>
        <v>0</v>
      </c>
      <c r="H286" s="32" t="s">
        <v>3475</v>
      </c>
      <c r="I286" s="42"/>
      <c r="J286" s="29"/>
      <c r="K286" s="29"/>
    </row>
    <row r="287" spans="1:11">
      <c r="A287" s="44">
        <v>273</v>
      </c>
      <c r="B287" s="38">
        <v>42860</v>
      </c>
      <c r="C287" s="40">
        <v>391635</v>
      </c>
      <c r="D287" s="30" t="str">
        <f>VLOOKUP(C287,'[2]DU LIEU'!A:E,2,0)</f>
        <v xml:space="preserve">Trần Thị Tuyết Nương  </v>
      </c>
      <c r="E287" s="31">
        <f>VLOOKUP(C287,'[2]DU LIEU'!A:E,5,0)</f>
        <v>4200000</v>
      </c>
      <c r="F287" s="31">
        <v>4200000</v>
      </c>
      <c r="G287" s="31">
        <f t="shared" si="4"/>
        <v>0</v>
      </c>
      <c r="H287" s="32" t="s">
        <v>3476</v>
      </c>
      <c r="I287" s="42"/>
      <c r="J287" s="29"/>
      <c r="K287" s="29"/>
    </row>
    <row r="288" spans="1:11">
      <c r="A288" s="44">
        <v>274</v>
      </c>
      <c r="B288" s="38">
        <v>42860</v>
      </c>
      <c r="C288" s="40">
        <v>400427</v>
      </c>
      <c r="D288" s="30" t="str">
        <f>VLOOKUP(C288,'[2]DU LIEU'!A:E,2,0)</f>
        <v>Đinh Ngọc ánh</v>
      </c>
      <c r="E288" s="31">
        <f>VLOOKUP(C288,'[2]DU LIEU'!A:E,5,0)</f>
        <v>3800000</v>
      </c>
      <c r="F288" s="31">
        <v>3800000</v>
      </c>
      <c r="G288" s="31">
        <f t="shared" si="4"/>
        <v>0</v>
      </c>
      <c r="H288" s="32" t="s">
        <v>3477</v>
      </c>
      <c r="I288" s="42"/>
      <c r="J288" s="29"/>
      <c r="K288" s="29"/>
    </row>
    <row r="289" spans="1:11">
      <c r="A289" s="44">
        <v>275</v>
      </c>
      <c r="B289" s="38">
        <v>42860</v>
      </c>
      <c r="C289" s="40">
        <v>400313</v>
      </c>
      <c r="D289" s="30" t="str">
        <f>VLOOKUP(C289,'[2]DU LIEU'!A:E,2,0)</f>
        <v>Phạm Thị Thanh Vân</v>
      </c>
      <c r="E289" s="31">
        <f>VLOOKUP(C289,'[2]DU LIEU'!A:E,5,0)</f>
        <v>4000000</v>
      </c>
      <c r="F289" s="31">
        <v>4000000</v>
      </c>
      <c r="G289" s="31">
        <f t="shared" si="4"/>
        <v>0</v>
      </c>
      <c r="H289" s="32" t="s">
        <v>3478</v>
      </c>
      <c r="I289" s="42"/>
      <c r="J289" s="29"/>
      <c r="K289" s="29"/>
    </row>
    <row r="290" spans="1:11">
      <c r="A290" s="44">
        <v>276</v>
      </c>
      <c r="B290" s="38">
        <v>42860</v>
      </c>
      <c r="C290" s="40">
        <v>391046</v>
      </c>
      <c r="D290" s="30" t="str">
        <f>VLOOKUP(C290,'[2]DU LIEU'!A:E,2,0)</f>
        <v xml:space="preserve">Phan Thị Mai  </v>
      </c>
      <c r="E290" s="31">
        <f>VLOOKUP(C290,'[2]DU LIEU'!A:E,5,0)</f>
        <v>4200000</v>
      </c>
      <c r="F290" s="31">
        <v>4200000</v>
      </c>
      <c r="G290" s="31">
        <f t="shared" si="4"/>
        <v>0</v>
      </c>
      <c r="H290" s="32" t="s">
        <v>3479</v>
      </c>
      <c r="I290" s="42"/>
      <c r="J290" s="29"/>
      <c r="K290" s="29"/>
    </row>
    <row r="291" spans="1:11">
      <c r="A291" s="44">
        <v>277</v>
      </c>
      <c r="B291" s="38">
        <v>42860</v>
      </c>
      <c r="C291" s="40">
        <v>403170</v>
      </c>
      <c r="D291" s="30" t="str">
        <f>VLOOKUP(C291,'[2]DU LIEU'!A:E,2,0)</f>
        <v>Đinh Thị Lan Anh</v>
      </c>
      <c r="E291" s="31">
        <f>VLOOKUP(C291,'[2]DU LIEU'!A:E,5,0)</f>
        <v>2400000</v>
      </c>
      <c r="F291" s="31">
        <v>2400000</v>
      </c>
      <c r="G291" s="31">
        <f t="shared" si="4"/>
        <v>0</v>
      </c>
      <c r="H291" s="32" t="s">
        <v>3480</v>
      </c>
      <c r="I291" s="42"/>
      <c r="J291" s="29"/>
      <c r="K291" s="29"/>
    </row>
    <row r="292" spans="1:11">
      <c r="A292" s="44">
        <v>278</v>
      </c>
      <c r="B292" s="38">
        <v>42860</v>
      </c>
      <c r="C292" s="40">
        <v>401537</v>
      </c>
      <c r="D292" s="30" t="str">
        <f>VLOOKUP(C292,'[2]DU LIEU'!A:E,2,0)</f>
        <v>Nguyễn Thị Thu Thảo</v>
      </c>
      <c r="E292" s="31">
        <f>VLOOKUP(C292,'[2]DU LIEU'!A:E,5,0)</f>
        <v>4000000</v>
      </c>
      <c r="F292" s="31">
        <v>4000000</v>
      </c>
      <c r="G292" s="31">
        <f t="shared" si="4"/>
        <v>0</v>
      </c>
      <c r="H292" s="32" t="s">
        <v>3481</v>
      </c>
      <c r="I292" s="42"/>
      <c r="J292" s="29"/>
      <c r="K292" s="29"/>
    </row>
    <row r="293" spans="1:11">
      <c r="A293" s="44">
        <v>279</v>
      </c>
      <c r="B293" s="38">
        <v>42860</v>
      </c>
      <c r="C293" s="40">
        <v>391545</v>
      </c>
      <c r="D293" s="30" t="str">
        <f>VLOOKUP(C293,'[2]DU LIEU'!A:E,2,0)</f>
        <v xml:space="preserve">Chu Thị Thanh Hiền  </v>
      </c>
      <c r="E293" s="31">
        <f>VLOOKUP(C293,'[2]DU LIEU'!A:E,5,0)</f>
        <v>3800000</v>
      </c>
      <c r="F293" s="31">
        <v>3800000</v>
      </c>
      <c r="G293" s="31">
        <f t="shared" si="4"/>
        <v>0</v>
      </c>
      <c r="H293" s="32" t="s">
        <v>3482</v>
      </c>
      <c r="I293" s="42"/>
      <c r="J293" s="29"/>
      <c r="K293" s="29"/>
    </row>
    <row r="294" spans="1:11" ht="25.5">
      <c r="A294" s="44">
        <v>280</v>
      </c>
      <c r="B294" s="38">
        <v>42860</v>
      </c>
      <c r="C294" s="40">
        <v>392451</v>
      </c>
      <c r="D294" s="30" t="str">
        <f>VLOOKUP(C294,'[2]DU LIEU'!A:E,2,0)</f>
        <v xml:space="preserve">Vũ Thị Thùy Trang  </v>
      </c>
      <c r="E294" s="31">
        <f>VLOOKUP(C294,'[2]DU LIEU'!A:E,5,0)</f>
        <v>3000000</v>
      </c>
      <c r="F294" s="31">
        <v>3000000</v>
      </c>
      <c r="G294" s="31">
        <f t="shared" si="4"/>
        <v>0</v>
      </c>
      <c r="H294" s="32" t="s">
        <v>3483</v>
      </c>
      <c r="I294" s="42"/>
      <c r="J294" s="29"/>
      <c r="K294" s="29"/>
    </row>
    <row r="295" spans="1:11">
      <c r="A295" s="44">
        <v>281</v>
      </c>
      <c r="B295" s="38">
        <v>42860</v>
      </c>
      <c r="C295" s="40">
        <v>401955</v>
      </c>
      <c r="D295" s="30" t="str">
        <f>VLOOKUP(C295,'[2]DU LIEU'!A:E,2,0)</f>
        <v>Nguyễn Đức Thành</v>
      </c>
      <c r="E295" s="31">
        <f>VLOOKUP(C295,'[2]DU LIEU'!A:E,5,0)</f>
        <v>3400000</v>
      </c>
      <c r="F295" s="31">
        <v>3400000</v>
      </c>
      <c r="G295" s="31">
        <f t="shared" si="4"/>
        <v>0</v>
      </c>
      <c r="H295" s="32" t="s">
        <v>3484</v>
      </c>
      <c r="I295" s="42"/>
      <c r="J295" s="29"/>
      <c r="K295" s="29"/>
    </row>
    <row r="296" spans="1:11" ht="25.5">
      <c r="A296" s="44">
        <v>282</v>
      </c>
      <c r="B296" s="38">
        <v>42860</v>
      </c>
      <c r="C296" s="40">
        <v>392442</v>
      </c>
      <c r="D296" s="30" t="str">
        <f>VLOOKUP(C296,'[2]DU LIEU'!A:E,2,0)</f>
        <v xml:space="preserve">Nguyễn Minh Phương  </v>
      </c>
      <c r="E296" s="31">
        <f>VLOOKUP(C296,'[2]DU LIEU'!A:E,5,0)</f>
        <v>3000000</v>
      </c>
      <c r="F296" s="31">
        <v>3000000</v>
      </c>
      <c r="G296" s="31">
        <f t="shared" si="4"/>
        <v>0</v>
      </c>
      <c r="H296" s="32" t="s">
        <v>3485</v>
      </c>
      <c r="I296" s="42"/>
      <c r="J296" s="29"/>
      <c r="K296" s="29"/>
    </row>
    <row r="297" spans="1:11">
      <c r="A297" s="44">
        <v>283</v>
      </c>
      <c r="B297" s="38">
        <v>42860</v>
      </c>
      <c r="C297" s="40">
        <v>402736</v>
      </c>
      <c r="D297" s="30" t="str">
        <f>VLOOKUP(C297,'[2]DU LIEU'!A:E,2,0)</f>
        <v>Phạm Thị Lan Hương</v>
      </c>
      <c r="E297" s="31">
        <f>VLOOKUP(C297,'[2]DU LIEU'!A:E,5,0)</f>
        <v>3800000</v>
      </c>
      <c r="F297" s="31">
        <v>3800000</v>
      </c>
      <c r="G297" s="31">
        <f t="shared" si="4"/>
        <v>0</v>
      </c>
      <c r="H297" s="32" t="s">
        <v>3486</v>
      </c>
      <c r="I297" s="42"/>
      <c r="J297" s="29"/>
      <c r="K297" s="29"/>
    </row>
    <row r="298" spans="1:11" ht="25.5">
      <c r="A298" s="44">
        <v>284</v>
      </c>
      <c r="B298" s="38">
        <v>42860</v>
      </c>
      <c r="C298" s="40">
        <v>392532</v>
      </c>
      <c r="D298" s="30" t="str">
        <f>VLOOKUP(C298,'[2]DU LIEU'!A:E,2,0)</f>
        <v xml:space="preserve">Nguyễn Quỳnh Châu  </v>
      </c>
      <c r="E298" s="31">
        <f>VLOOKUP(C298,'[2]DU LIEU'!A:E,5,0)</f>
        <v>3000000</v>
      </c>
      <c r="F298" s="31">
        <v>3000000</v>
      </c>
      <c r="G298" s="31">
        <f t="shared" si="4"/>
        <v>0</v>
      </c>
      <c r="H298" s="32" t="s">
        <v>3487</v>
      </c>
      <c r="I298" s="42"/>
      <c r="J298" s="29"/>
      <c r="K298" s="29"/>
    </row>
    <row r="299" spans="1:11">
      <c r="A299" s="44">
        <v>285</v>
      </c>
      <c r="B299" s="38">
        <v>42860</v>
      </c>
      <c r="C299" s="40">
        <v>390254</v>
      </c>
      <c r="D299" s="30" t="str">
        <f>VLOOKUP(C299,'[2]DU LIEU'!A:E,2,0)</f>
        <v xml:space="preserve">Phạm Thị Huyền  </v>
      </c>
      <c r="E299" s="31">
        <f>VLOOKUP(C299,'[2]DU LIEU'!A:E,5,0)</f>
        <v>3600000</v>
      </c>
      <c r="F299" s="31">
        <v>3600000</v>
      </c>
      <c r="G299" s="31">
        <f t="shared" si="4"/>
        <v>0</v>
      </c>
      <c r="H299" s="32" t="s">
        <v>3488</v>
      </c>
      <c r="I299" s="42"/>
      <c r="J299" s="29"/>
      <c r="K299" s="29"/>
    </row>
    <row r="300" spans="1:11">
      <c r="A300" s="44">
        <v>286</v>
      </c>
      <c r="B300" s="38">
        <v>42860</v>
      </c>
      <c r="C300" s="40">
        <v>381804</v>
      </c>
      <c r="D300" s="30" t="str">
        <f>VLOOKUP(C300,'[2]DU LIEU'!A:E,2,0)</f>
        <v xml:space="preserve">Bàn Hồng Hạnh  </v>
      </c>
      <c r="E300" s="31">
        <f>VLOOKUP(C300,'[2]DU LIEU'!A:E,5,0)</f>
        <v>2000000</v>
      </c>
      <c r="F300" s="31">
        <v>2000000</v>
      </c>
      <c r="G300" s="31">
        <f t="shared" si="4"/>
        <v>0</v>
      </c>
      <c r="H300" s="32" t="s">
        <v>3489</v>
      </c>
      <c r="I300" s="42"/>
      <c r="J300" s="29"/>
      <c r="K300" s="29"/>
    </row>
    <row r="301" spans="1:11">
      <c r="A301" s="44">
        <v>287</v>
      </c>
      <c r="B301" s="38">
        <v>42860</v>
      </c>
      <c r="C301" s="40">
        <v>380704</v>
      </c>
      <c r="D301" s="30" t="str">
        <f>VLOOKUP(C301,'[2]DU LIEU'!A:E,2,0)</f>
        <v xml:space="preserve">Hà Thúy Lan  </v>
      </c>
      <c r="E301" s="31">
        <f>VLOOKUP(C301,'[2]DU LIEU'!A:E,5,0)</f>
        <v>1200000</v>
      </c>
      <c r="F301" s="31">
        <v>1200000</v>
      </c>
      <c r="G301" s="31">
        <f t="shared" si="4"/>
        <v>0</v>
      </c>
      <c r="H301" s="32" t="s">
        <v>3490</v>
      </c>
      <c r="I301" s="42"/>
      <c r="J301" s="29"/>
      <c r="K301" s="29"/>
    </row>
    <row r="302" spans="1:11">
      <c r="A302" s="44">
        <v>288</v>
      </c>
      <c r="B302" s="38">
        <v>42860</v>
      </c>
      <c r="C302" s="40">
        <v>403409</v>
      </c>
      <c r="D302" s="30" t="str">
        <f>VLOOKUP(C302,'[2]DU LIEU'!A:E,2,0)</f>
        <v>Hoàng Thị Thùy Dương</v>
      </c>
      <c r="E302" s="31">
        <f>VLOOKUP(C302,'[2]DU LIEU'!A:E,5,0)</f>
        <v>2400000</v>
      </c>
      <c r="F302" s="31">
        <v>2400000</v>
      </c>
      <c r="G302" s="31">
        <f t="shared" si="4"/>
        <v>0</v>
      </c>
      <c r="H302" s="32" t="s">
        <v>3491</v>
      </c>
      <c r="I302" s="42"/>
      <c r="J302" s="29"/>
      <c r="K302" s="29"/>
    </row>
    <row r="303" spans="1:11">
      <c r="A303" s="44">
        <v>289</v>
      </c>
      <c r="B303" s="38">
        <v>42860</v>
      </c>
      <c r="C303" s="40">
        <v>403405</v>
      </c>
      <c r="D303" s="30" t="str">
        <f>VLOOKUP(C303,'[2]DU LIEU'!A:E,2,0)</f>
        <v>Vũ Thùy Trang</v>
      </c>
      <c r="E303" s="31">
        <f>VLOOKUP(C303,'[2]DU LIEU'!A:E,5,0)</f>
        <v>3000000</v>
      </c>
      <c r="F303" s="31">
        <v>3000000</v>
      </c>
      <c r="G303" s="31">
        <f t="shared" si="4"/>
        <v>0</v>
      </c>
      <c r="H303" s="32" t="s">
        <v>3492</v>
      </c>
      <c r="I303" s="42"/>
      <c r="J303" s="29"/>
      <c r="K303" s="29"/>
    </row>
    <row r="304" spans="1:11">
      <c r="A304" s="44">
        <v>290</v>
      </c>
      <c r="B304" s="38">
        <v>42860</v>
      </c>
      <c r="C304" s="40">
        <v>391022</v>
      </c>
      <c r="D304" s="30" t="str">
        <f>VLOOKUP(C304,'[2]DU LIEU'!A:E,2,0)</f>
        <v xml:space="preserve">Trần Thị Vân  </v>
      </c>
      <c r="E304" s="31">
        <f>VLOOKUP(C304,'[2]DU LIEU'!A:E,5,0)</f>
        <v>3600000</v>
      </c>
      <c r="F304" s="31">
        <v>3600000</v>
      </c>
      <c r="G304" s="31">
        <f t="shared" si="4"/>
        <v>0</v>
      </c>
      <c r="H304" s="32" t="s">
        <v>3493</v>
      </c>
      <c r="I304" s="42"/>
      <c r="J304" s="29"/>
      <c r="K304" s="29"/>
    </row>
    <row r="305" spans="1:11">
      <c r="A305" s="44">
        <v>291</v>
      </c>
      <c r="B305" s="38">
        <v>42860</v>
      </c>
      <c r="C305" s="40">
        <v>390159</v>
      </c>
      <c r="D305" s="30" t="str">
        <f>VLOOKUP(C305,'[2]DU LIEU'!A:E,2,0)</f>
        <v xml:space="preserve">Ngô Kiều Trang  </v>
      </c>
      <c r="E305" s="31">
        <f>VLOOKUP(C305,'[2]DU LIEU'!A:E,5,0)</f>
        <v>3800000</v>
      </c>
      <c r="F305" s="31">
        <v>3800000</v>
      </c>
      <c r="G305" s="31">
        <f t="shared" si="4"/>
        <v>0</v>
      </c>
      <c r="H305" s="32" t="s">
        <v>3494</v>
      </c>
      <c r="I305" s="42"/>
      <c r="J305" s="29"/>
      <c r="K305" s="29"/>
    </row>
    <row r="306" spans="1:11">
      <c r="A306" s="44">
        <v>292</v>
      </c>
      <c r="B306" s="38">
        <v>42860</v>
      </c>
      <c r="C306" s="40">
        <v>382356</v>
      </c>
      <c r="D306" s="30" t="str">
        <f>VLOOKUP(C306,'[2]DU LIEU'!A:E,2,0)</f>
        <v xml:space="preserve">Chu ánh Ngọc  </v>
      </c>
      <c r="E306" s="31">
        <f>VLOOKUP(C306,'[2]DU LIEU'!A:E,5,0)</f>
        <v>5000000</v>
      </c>
      <c r="F306" s="31">
        <v>5000000</v>
      </c>
      <c r="G306" s="31">
        <f t="shared" si="4"/>
        <v>0</v>
      </c>
      <c r="H306" s="32" t="s">
        <v>3495</v>
      </c>
      <c r="I306" s="42"/>
      <c r="J306" s="29"/>
      <c r="K306" s="29"/>
    </row>
    <row r="307" spans="1:11">
      <c r="A307" s="44">
        <v>293</v>
      </c>
      <c r="B307" s="38">
        <v>42860</v>
      </c>
      <c r="C307" s="40">
        <v>390901</v>
      </c>
      <c r="D307" s="30" t="str">
        <f>VLOOKUP(C307,'[2]DU LIEU'!A:E,2,0)</f>
        <v xml:space="preserve">Hoàng Thị Thanh Mai  </v>
      </c>
      <c r="E307" s="31">
        <f>VLOOKUP(C307,'[2]DU LIEU'!A:E,5,0)</f>
        <v>3800000</v>
      </c>
      <c r="F307" s="31">
        <v>3800000</v>
      </c>
      <c r="G307" s="31">
        <f t="shared" si="4"/>
        <v>0</v>
      </c>
      <c r="H307" s="32" t="s">
        <v>3496</v>
      </c>
      <c r="I307" s="42"/>
      <c r="J307" s="29"/>
      <c r="K307" s="29"/>
    </row>
    <row r="308" spans="1:11">
      <c r="A308" s="44">
        <v>294</v>
      </c>
      <c r="B308" s="38">
        <v>42860</v>
      </c>
      <c r="C308" s="40">
        <v>381811</v>
      </c>
      <c r="D308" s="30" t="str">
        <f>VLOOKUP(C308,'[2]DU LIEU'!A:E,2,0)</f>
        <v xml:space="preserve">Lê Thị Hoa  </v>
      </c>
      <c r="E308" s="31">
        <f>VLOOKUP(C308,'[2]DU LIEU'!A:E,5,0)</f>
        <v>800000</v>
      </c>
      <c r="F308" s="31">
        <v>800000</v>
      </c>
      <c r="G308" s="31">
        <f t="shared" si="4"/>
        <v>0</v>
      </c>
      <c r="H308" s="32" t="s">
        <v>3497</v>
      </c>
      <c r="I308" s="42"/>
      <c r="J308" s="29"/>
      <c r="K308" s="29"/>
    </row>
    <row r="309" spans="1:11">
      <c r="A309" s="44">
        <v>295</v>
      </c>
      <c r="B309" s="38">
        <v>42860</v>
      </c>
      <c r="C309" s="40">
        <v>382410</v>
      </c>
      <c r="D309" s="30" t="str">
        <f>VLOOKUP(C309,'[2]DU LIEU'!A:E,2,0)</f>
        <v xml:space="preserve">Trương Thị Thu Hà  </v>
      </c>
      <c r="E309" s="31">
        <f>VLOOKUP(C309,'[2]DU LIEU'!A:E,5,0)</f>
        <v>2000000</v>
      </c>
      <c r="F309" s="31">
        <v>2000000</v>
      </c>
      <c r="G309" s="31">
        <f t="shared" si="4"/>
        <v>0</v>
      </c>
      <c r="H309" s="32" t="s">
        <v>3498</v>
      </c>
      <c r="I309" s="42"/>
      <c r="J309" s="29"/>
      <c r="K309" s="29"/>
    </row>
    <row r="310" spans="1:11">
      <c r="A310" s="44">
        <v>296</v>
      </c>
      <c r="B310" s="38">
        <v>42860</v>
      </c>
      <c r="C310" s="40">
        <v>382309</v>
      </c>
      <c r="D310" s="30" t="str">
        <f>VLOOKUP(C310,'[2]DU LIEU'!A:E,2,0)</f>
        <v xml:space="preserve">Nguyễn Thị Bích Ngọc  </v>
      </c>
      <c r="E310" s="31">
        <f>VLOOKUP(C310,'[2]DU LIEU'!A:E,5,0)</f>
        <v>2000000</v>
      </c>
      <c r="F310" s="31">
        <v>2000000</v>
      </c>
      <c r="G310" s="31">
        <f t="shared" si="4"/>
        <v>0</v>
      </c>
      <c r="H310" s="32" t="s">
        <v>3499</v>
      </c>
      <c r="I310" s="42"/>
      <c r="J310" s="29"/>
      <c r="K310" s="29"/>
    </row>
    <row r="311" spans="1:11">
      <c r="A311" s="44">
        <v>297</v>
      </c>
      <c r="B311" s="38">
        <v>42860</v>
      </c>
      <c r="C311" s="40">
        <v>391745</v>
      </c>
      <c r="D311" s="30" t="str">
        <f>VLOOKUP(C311,'[2]DU LIEU'!A:E,2,0)</f>
        <v xml:space="preserve">Lưu Quỳnh Mai  </v>
      </c>
      <c r="E311" s="31">
        <f>VLOOKUP(C311,'[2]DU LIEU'!A:E,5,0)</f>
        <v>4000000</v>
      </c>
      <c r="F311" s="31">
        <v>4000000</v>
      </c>
      <c r="G311" s="31">
        <f t="shared" si="4"/>
        <v>0</v>
      </c>
      <c r="H311" s="32" t="s">
        <v>3500</v>
      </c>
      <c r="I311" s="42"/>
      <c r="J311" s="29"/>
      <c r="K311" s="29"/>
    </row>
    <row r="312" spans="1:11">
      <c r="A312" s="44">
        <v>298</v>
      </c>
      <c r="B312" s="38">
        <v>42860</v>
      </c>
      <c r="C312" s="40">
        <v>391733</v>
      </c>
      <c r="D312" s="30" t="str">
        <f>VLOOKUP(C312,'[2]DU LIEU'!A:E,2,0)</f>
        <v xml:space="preserve">Lê Thị Huyền  </v>
      </c>
      <c r="E312" s="31">
        <f>VLOOKUP(C312,'[2]DU LIEU'!A:E,5,0)</f>
        <v>3800000</v>
      </c>
      <c r="F312" s="31">
        <v>3800000</v>
      </c>
      <c r="G312" s="31">
        <f t="shared" si="4"/>
        <v>0</v>
      </c>
      <c r="H312" s="32" t="s">
        <v>3501</v>
      </c>
      <c r="I312" s="42"/>
      <c r="J312" s="29"/>
      <c r="K312" s="29"/>
    </row>
    <row r="313" spans="1:11" ht="25.5">
      <c r="A313" s="44">
        <v>299</v>
      </c>
      <c r="B313" s="38">
        <v>42860</v>
      </c>
      <c r="C313" s="40">
        <v>401951</v>
      </c>
      <c r="D313" s="30" t="str">
        <f>VLOOKUP(C313,'[2]DU LIEU'!A:E,2,0)</f>
        <v>Nguyễn Thị Nhàn</v>
      </c>
      <c r="E313" s="31">
        <f>VLOOKUP(C313,'[2]DU LIEU'!A:E,5,0)</f>
        <v>3400000</v>
      </c>
      <c r="F313" s="31">
        <v>3400000</v>
      </c>
      <c r="G313" s="31">
        <f t="shared" si="4"/>
        <v>0</v>
      </c>
      <c r="H313" s="32" t="s">
        <v>3502</v>
      </c>
      <c r="I313" s="42"/>
      <c r="J313" s="29"/>
      <c r="K313" s="29"/>
    </row>
    <row r="314" spans="1:11">
      <c r="A314" s="44">
        <v>300</v>
      </c>
      <c r="B314" s="38">
        <v>42860</v>
      </c>
      <c r="C314" s="40">
        <v>380816</v>
      </c>
      <c r="D314" s="30" t="str">
        <f>VLOOKUP(C314,'[2]DU LIEU'!A:E,2,0)</f>
        <v xml:space="preserve">Nhan Thị Hoài  </v>
      </c>
      <c r="E314" s="31">
        <f>VLOOKUP(C314,'[2]DU LIEU'!A:E,5,0)</f>
        <v>1760000</v>
      </c>
      <c r="F314" s="31">
        <v>1760000</v>
      </c>
      <c r="G314" s="31">
        <f t="shared" si="4"/>
        <v>0</v>
      </c>
      <c r="H314" s="32" t="s">
        <v>3503</v>
      </c>
      <c r="I314" s="42"/>
      <c r="J314" s="29"/>
      <c r="K314" s="29"/>
    </row>
    <row r="315" spans="1:11">
      <c r="A315" s="44">
        <v>301</v>
      </c>
      <c r="B315" s="38">
        <v>42860</v>
      </c>
      <c r="C315" s="40">
        <v>401347</v>
      </c>
      <c r="D315" s="30" t="str">
        <f>VLOOKUP(C315,'[2]DU LIEU'!A:E,2,0)</f>
        <v>Vương Tin</v>
      </c>
      <c r="E315" s="31">
        <f>VLOOKUP(C315,'[2]DU LIEU'!A:E,5,0)</f>
        <v>4000000</v>
      </c>
      <c r="F315" s="31">
        <v>4000000</v>
      </c>
      <c r="G315" s="31">
        <f t="shared" si="4"/>
        <v>0</v>
      </c>
      <c r="H315" s="32" t="s">
        <v>3504</v>
      </c>
      <c r="I315" s="42"/>
      <c r="J315" s="29"/>
      <c r="K315" s="29"/>
    </row>
    <row r="316" spans="1:11">
      <c r="A316" s="44">
        <v>302</v>
      </c>
      <c r="B316" s="38">
        <v>42860</v>
      </c>
      <c r="C316" s="40">
        <v>382341</v>
      </c>
      <c r="D316" s="30" t="str">
        <f>VLOOKUP(C316,'[2]DU LIEU'!A:E,2,0)</f>
        <v xml:space="preserve">Lê Thị Bích Phượng  </v>
      </c>
      <c r="E316" s="31">
        <f>VLOOKUP(C316,'[2]DU LIEU'!A:E,5,0)</f>
        <v>2000000</v>
      </c>
      <c r="F316" s="31">
        <v>2000000</v>
      </c>
      <c r="G316" s="31">
        <f t="shared" si="4"/>
        <v>0</v>
      </c>
      <c r="H316" s="32" t="s">
        <v>3505</v>
      </c>
      <c r="I316" s="42"/>
      <c r="J316" s="29"/>
      <c r="K316" s="29"/>
    </row>
    <row r="317" spans="1:11">
      <c r="A317" s="44">
        <v>303</v>
      </c>
      <c r="B317" s="38">
        <v>42860</v>
      </c>
      <c r="C317" s="40">
        <v>401755</v>
      </c>
      <c r="D317" s="30" t="str">
        <f>VLOOKUP(C317,'[2]DU LIEU'!A:E,2,0)</f>
        <v>Triệu Thùy Linh</v>
      </c>
      <c r="E317" s="31">
        <f>VLOOKUP(C317,'[2]DU LIEU'!A:E,5,0)</f>
        <v>1800000</v>
      </c>
      <c r="F317" s="31">
        <v>1800000</v>
      </c>
      <c r="G317" s="31">
        <f t="shared" si="4"/>
        <v>0</v>
      </c>
      <c r="H317" s="32" t="s">
        <v>3506</v>
      </c>
      <c r="I317" s="42"/>
      <c r="J317" s="29"/>
      <c r="K317" s="29"/>
    </row>
    <row r="318" spans="1:11" ht="25.5">
      <c r="A318" s="44">
        <v>304</v>
      </c>
      <c r="B318" s="38">
        <v>42860</v>
      </c>
      <c r="C318" s="40">
        <v>392247</v>
      </c>
      <c r="D318" s="30" t="str">
        <f>VLOOKUP(C318,'[2]DU LIEU'!A:E,2,0)</f>
        <v xml:space="preserve">Phú Thị Hoa Phượng  </v>
      </c>
      <c r="E318" s="31">
        <f>VLOOKUP(C318,'[2]DU LIEU'!A:E,5,0)</f>
        <v>4000000</v>
      </c>
      <c r="F318" s="31">
        <v>4000000</v>
      </c>
      <c r="G318" s="31">
        <f t="shared" si="4"/>
        <v>0</v>
      </c>
      <c r="H318" s="32" t="s">
        <v>3507</v>
      </c>
      <c r="I318" s="42"/>
      <c r="J318" s="29"/>
      <c r="K318" s="29"/>
    </row>
    <row r="319" spans="1:11" ht="25.5">
      <c r="A319" s="44">
        <v>305</v>
      </c>
      <c r="B319" s="38">
        <v>42860</v>
      </c>
      <c r="C319" s="40">
        <v>382614</v>
      </c>
      <c r="D319" s="30" t="str">
        <f>VLOOKUP(C319,'[2]DU LIEU'!A:E,2,0)</f>
        <v xml:space="preserve">Bùi Thị Phương Thuỳ  </v>
      </c>
      <c r="E319" s="31">
        <f>VLOOKUP(C319,'[2]DU LIEU'!A:E,5,0)</f>
        <v>2000000</v>
      </c>
      <c r="F319" s="31">
        <v>2000000</v>
      </c>
      <c r="G319" s="31">
        <f t="shared" si="4"/>
        <v>0</v>
      </c>
      <c r="H319" s="32" t="s">
        <v>3508</v>
      </c>
      <c r="I319" s="42"/>
      <c r="J319" s="29"/>
      <c r="K319" s="29"/>
    </row>
    <row r="320" spans="1:11">
      <c r="A320" s="44">
        <v>306</v>
      </c>
      <c r="B320" s="38">
        <v>42860</v>
      </c>
      <c r="C320" s="40">
        <v>400510</v>
      </c>
      <c r="D320" s="30" t="str">
        <f>VLOOKUP(C320,'[2]DU LIEU'!A:E,2,0)</f>
        <v>Nguyễn Thị Minh Nguyệt</v>
      </c>
      <c r="E320" s="31">
        <f>VLOOKUP(C320,'[2]DU LIEU'!A:E,5,0)</f>
        <v>3800000</v>
      </c>
      <c r="F320" s="31">
        <v>3800000</v>
      </c>
      <c r="G320" s="31">
        <f t="shared" si="4"/>
        <v>0</v>
      </c>
      <c r="H320" s="32" t="s">
        <v>3509</v>
      </c>
      <c r="I320" s="42"/>
      <c r="J320" s="29"/>
      <c r="K320" s="29"/>
    </row>
    <row r="321" spans="1:11">
      <c r="A321" s="44">
        <v>307</v>
      </c>
      <c r="B321" s="38">
        <v>42860</v>
      </c>
      <c r="C321" s="40">
        <v>400512</v>
      </c>
      <c r="D321" s="30" t="str">
        <f>VLOOKUP(C321,'[2]DU LIEU'!A:E,2,0)</f>
        <v>Nguyễn Tường Vi</v>
      </c>
      <c r="E321" s="31">
        <f>VLOOKUP(C321,'[2]DU LIEU'!A:E,5,0)</f>
        <v>3400000</v>
      </c>
      <c r="F321" s="31">
        <v>3400000</v>
      </c>
      <c r="G321" s="31">
        <f t="shared" si="4"/>
        <v>0</v>
      </c>
      <c r="H321" s="32" t="s">
        <v>3510</v>
      </c>
      <c r="I321" s="42"/>
      <c r="J321" s="29"/>
      <c r="K321" s="29"/>
    </row>
    <row r="322" spans="1:11">
      <c r="A322" s="44">
        <v>308</v>
      </c>
      <c r="B322" s="38">
        <v>42860</v>
      </c>
      <c r="C322" s="40">
        <v>401555</v>
      </c>
      <c r="D322" s="30" t="str">
        <f>VLOOKUP(C322,'[2]DU LIEU'!A:E,2,0)</f>
        <v>Trần Lan Hương</v>
      </c>
      <c r="E322" s="31">
        <f>VLOOKUP(C322,'[2]DU LIEU'!A:E,5,0)</f>
        <v>3800000</v>
      </c>
      <c r="F322" s="31">
        <v>3800000</v>
      </c>
      <c r="G322" s="31">
        <f t="shared" si="4"/>
        <v>0</v>
      </c>
      <c r="H322" s="32" t="s">
        <v>3511</v>
      </c>
      <c r="I322" s="42"/>
      <c r="J322" s="29"/>
      <c r="K322" s="29"/>
    </row>
    <row r="323" spans="1:11">
      <c r="A323" s="44">
        <v>309</v>
      </c>
      <c r="B323" s="38">
        <v>42860</v>
      </c>
      <c r="C323" s="40">
        <v>402772</v>
      </c>
      <c r="D323" s="30" t="str">
        <f>VLOOKUP(C323,'[2]DU LIEU'!A:E,2,0)</f>
        <v>Hoàng Thị Đan Phương</v>
      </c>
      <c r="E323" s="31">
        <f>VLOOKUP(C323,'[2]DU LIEU'!A:E,5,0)</f>
        <v>3800000</v>
      </c>
      <c r="F323" s="31">
        <v>3800000</v>
      </c>
      <c r="G323" s="31">
        <f t="shared" si="4"/>
        <v>0</v>
      </c>
      <c r="H323" s="32" t="s">
        <v>3512</v>
      </c>
      <c r="I323" s="42"/>
      <c r="J323" s="29"/>
      <c r="K323" s="29"/>
    </row>
    <row r="324" spans="1:11" ht="25.5">
      <c r="A324" s="44">
        <v>310</v>
      </c>
      <c r="B324" s="38">
        <v>42860</v>
      </c>
      <c r="C324" s="40">
        <v>390629</v>
      </c>
      <c r="D324" s="30" t="str">
        <f>VLOOKUP(C324,'[2]DU LIEU'!A:E,2,0)</f>
        <v xml:space="preserve">Phạm Thị Hồng Hạnh  </v>
      </c>
      <c r="E324" s="31">
        <f>VLOOKUP(C324,'[2]DU LIEU'!A:E,5,0)</f>
        <v>3800000</v>
      </c>
      <c r="F324" s="31">
        <v>3800000</v>
      </c>
      <c r="G324" s="31">
        <f t="shared" si="4"/>
        <v>0</v>
      </c>
      <c r="H324" s="32" t="s">
        <v>3513</v>
      </c>
      <c r="I324" s="42"/>
      <c r="J324" s="29"/>
      <c r="K324" s="29"/>
    </row>
    <row r="325" spans="1:11" ht="25.5">
      <c r="A325" s="44">
        <v>311</v>
      </c>
      <c r="B325" s="38">
        <v>42860</v>
      </c>
      <c r="C325" s="40">
        <v>401503</v>
      </c>
      <c r="D325" s="30" t="str">
        <f>VLOOKUP(C325,'[2]DU LIEU'!A:E,2,0)</f>
        <v>Nguyễn Thị Dịu</v>
      </c>
      <c r="E325" s="31">
        <f>VLOOKUP(C325,'[2]DU LIEU'!A:E,5,0)</f>
        <v>3800000</v>
      </c>
      <c r="F325" s="31">
        <v>3800000</v>
      </c>
      <c r="G325" s="31">
        <f t="shared" si="4"/>
        <v>0</v>
      </c>
      <c r="H325" s="32" t="s">
        <v>3514</v>
      </c>
      <c r="I325" s="42"/>
      <c r="J325" s="29"/>
      <c r="K325" s="29"/>
    </row>
    <row r="326" spans="1:11" ht="25.5">
      <c r="A326" s="44">
        <v>312</v>
      </c>
      <c r="B326" s="38">
        <v>42860</v>
      </c>
      <c r="C326" s="40">
        <v>390649</v>
      </c>
      <c r="D326" s="30" t="str">
        <f>VLOOKUP(C326,'[2]DU LIEU'!A:E,2,0)</f>
        <v xml:space="preserve">Trần Thị Dung  </v>
      </c>
      <c r="E326" s="31">
        <f>VLOOKUP(C326,'[2]DU LIEU'!A:E,5,0)</f>
        <v>3800000</v>
      </c>
      <c r="F326" s="31">
        <v>3800000</v>
      </c>
      <c r="G326" s="31">
        <f t="shared" si="4"/>
        <v>0</v>
      </c>
      <c r="H326" s="32" t="s">
        <v>3515</v>
      </c>
      <c r="I326" s="42"/>
      <c r="J326" s="29"/>
      <c r="K326" s="29"/>
    </row>
    <row r="327" spans="1:11">
      <c r="A327" s="44">
        <v>313</v>
      </c>
      <c r="B327" s="38">
        <v>42860</v>
      </c>
      <c r="C327" s="40">
        <v>401614</v>
      </c>
      <c r="D327" s="30" t="str">
        <f>VLOOKUP(C327,'[2]DU LIEU'!A:E,2,0)</f>
        <v>Vũ Thị Hải Yến</v>
      </c>
      <c r="E327" s="31">
        <f>VLOOKUP(C327,'[2]DU LIEU'!A:E,5,0)</f>
        <v>4000000</v>
      </c>
      <c r="F327" s="31">
        <v>4000000</v>
      </c>
      <c r="G327" s="31">
        <f t="shared" si="4"/>
        <v>0</v>
      </c>
      <c r="H327" s="32" t="s">
        <v>3516</v>
      </c>
      <c r="I327" s="42"/>
      <c r="J327" s="29"/>
      <c r="K327" s="29"/>
    </row>
    <row r="328" spans="1:11">
      <c r="A328" s="44">
        <v>314</v>
      </c>
      <c r="B328" s="38">
        <v>42860</v>
      </c>
      <c r="C328" s="40">
        <v>392073</v>
      </c>
      <c r="D328" s="30" t="str">
        <f>VLOOKUP(C328,'[2]DU LIEU'!A:E,2,0)</f>
        <v xml:space="preserve">Trịnh Thùy Dương  </v>
      </c>
      <c r="E328" s="31">
        <f>VLOOKUP(C328,'[2]DU LIEU'!A:E,5,0)</f>
        <v>3800000</v>
      </c>
      <c r="F328" s="31">
        <v>3800000</v>
      </c>
      <c r="G328" s="31">
        <f t="shared" si="4"/>
        <v>0</v>
      </c>
      <c r="H328" s="32" t="s">
        <v>3517</v>
      </c>
      <c r="I328" s="42"/>
      <c r="J328" s="29"/>
      <c r="K328" s="29"/>
    </row>
    <row r="329" spans="1:11">
      <c r="A329" s="44">
        <v>315</v>
      </c>
      <c r="B329" s="38">
        <v>42860</v>
      </c>
      <c r="C329" s="40">
        <v>401110</v>
      </c>
      <c r="D329" s="30" t="str">
        <f>VLOOKUP(C329,'[2]DU LIEU'!A:E,2,0)</f>
        <v>Vũ Thị Thúy Nga</v>
      </c>
      <c r="E329" s="31">
        <f>VLOOKUP(C329,'[2]DU LIEU'!A:E,5,0)</f>
        <v>3800000</v>
      </c>
      <c r="F329" s="31">
        <v>3800000</v>
      </c>
      <c r="G329" s="31">
        <f t="shared" si="4"/>
        <v>0</v>
      </c>
      <c r="H329" s="32" t="s">
        <v>3518</v>
      </c>
      <c r="I329" s="42"/>
      <c r="J329" s="29"/>
      <c r="K329" s="29"/>
    </row>
    <row r="330" spans="1:11">
      <c r="A330" s="44">
        <v>316</v>
      </c>
      <c r="B330" s="38">
        <v>42860</v>
      </c>
      <c r="C330" s="40">
        <v>391625</v>
      </c>
      <c r="D330" s="30" t="str">
        <f>VLOOKUP(C330,'[2]DU LIEU'!A:E,2,0)</f>
        <v xml:space="preserve">Nguyễn Thị ánh  </v>
      </c>
      <c r="E330" s="31">
        <f>VLOOKUP(C330,'[2]DU LIEU'!A:E,5,0)</f>
        <v>4000000</v>
      </c>
      <c r="F330" s="31">
        <v>4000000</v>
      </c>
      <c r="G330" s="31">
        <f t="shared" si="4"/>
        <v>0</v>
      </c>
      <c r="H330" s="32" t="s">
        <v>3519</v>
      </c>
      <c r="I330" s="42"/>
      <c r="J330" s="29"/>
      <c r="K330" s="29"/>
    </row>
    <row r="331" spans="1:11">
      <c r="A331" s="44">
        <v>317</v>
      </c>
      <c r="B331" s="38">
        <v>42860</v>
      </c>
      <c r="C331" s="40">
        <v>391216</v>
      </c>
      <c r="D331" s="30" t="str">
        <f>VLOOKUP(C331,'[2]DU LIEU'!A:E,2,0)</f>
        <v xml:space="preserve">Xa Diệu Linh  </v>
      </c>
      <c r="E331" s="31">
        <f>VLOOKUP(C331,'[2]DU LIEU'!A:E,5,0)</f>
        <v>3800000</v>
      </c>
      <c r="F331" s="31">
        <v>3800000</v>
      </c>
      <c r="G331" s="31">
        <f t="shared" si="4"/>
        <v>0</v>
      </c>
      <c r="H331" s="32" t="s">
        <v>3520</v>
      </c>
      <c r="I331" s="42"/>
      <c r="J331" s="29"/>
      <c r="K331" s="29"/>
    </row>
    <row r="332" spans="1:11">
      <c r="A332" s="44">
        <v>318</v>
      </c>
      <c r="B332" s="38">
        <v>42860</v>
      </c>
      <c r="C332" s="40">
        <v>391214</v>
      </c>
      <c r="D332" s="30" t="str">
        <f>VLOOKUP(C332,'[2]DU LIEU'!A:E,2,0)</f>
        <v xml:space="preserve">Nguyễn Ngọc ánh  </v>
      </c>
      <c r="E332" s="31">
        <f>VLOOKUP(C332,'[2]DU LIEU'!A:E,5,0)</f>
        <v>4000000</v>
      </c>
      <c r="F332" s="31">
        <v>4000000</v>
      </c>
      <c r="G332" s="31">
        <f t="shared" si="4"/>
        <v>0</v>
      </c>
      <c r="H332" s="32" t="s">
        <v>3521</v>
      </c>
      <c r="I332" s="42"/>
      <c r="J332" s="29"/>
      <c r="K332" s="29"/>
    </row>
    <row r="333" spans="1:11">
      <c r="A333" s="44">
        <v>319</v>
      </c>
      <c r="B333" s="38">
        <v>42860</v>
      </c>
      <c r="C333" s="40">
        <v>391407</v>
      </c>
      <c r="D333" s="30" t="str">
        <f>VLOOKUP(C333,'[2]DU LIEU'!A:E,2,0)</f>
        <v xml:space="preserve">Vy Thị Kiều Diễm  </v>
      </c>
      <c r="E333" s="31">
        <f>VLOOKUP(C333,'[2]DU LIEU'!A:E,5,0)</f>
        <v>3800000</v>
      </c>
      <c r="F333" s="31">
        <v>3800000</v>
      </c>
      <c r="G333" s="31">
        <f t="shared" si="4"/>
        <v>0</v>
      </c>
      <c r="H333" s="32" t="s">
        <v>3522</v>
      </c>
      <c r="I333" s="42"/>
      <c r="J333" s="29"/>
      <c r="K333" s="29"/>
    </row>
    <row r="334" spans="1:11">
      <c r="A334" s="44">
        <v>320</v>
      </c>
      <c r="B334" s="38">
        <v>42860</v>
      </c>
      <c r="C334" s="40">
        <v>390251</v>
      </c>
      <c r="D334" s="30" t="str">
        <f>VLOOKUP(C334,'[2]DU LIEU'!A:E,2,0)</f>
        <v xml:space="preserve">Đỗ Thị Thu  </v>
      </c>
      <c r="E334" s="31">
        <f>VLOOKUP(C334,'[2]DU LIEU'!A:E,5,0)</f>
        <v>3400000</v>
      </c>
      <c r="F334" s="31">
        <v>3400000</v>
      </c>
      <c r="G334" s="31">
        <f t="shared" si="4"/>
        <v>0</v>
      </c>
      <c r="H334" s="32" t="s">
        <v>3523</v>
      </c>
      <c r="I334" s="42"/>
      <c r="J334" s="29"/>
      <c r="K334" s="29"/>
    </row>
    <row r="335" spans="1:11" ht="25.5">
      <c r="A335" s="44">
        <v>321</v>
      </c>
      <c r="B335" s="38">
        <v>42860</v>
      </c>
      <c r="C335" s="40">
        <v>382756</v>
      </c>
      <c r="D335" s="30" t="str">
        <f>VLOOKUP(C335,'[2]DU LIEU'!A:E,2,0)</f>
        <v xml:space="preserve">Nguyễn Thị Huyền Trang  </v>
      </c>
      <c r="E335" s="31">
        <f>VLOOKUP(C335,'[2]DU LIEU'!A:E,5,0)</f>
        <v>2400000</v>
      </c>
      <c r="F335" s="31">
        <v>2400000</v>
      </c>
      <c r="G335" s="31">
        <f t="shared" si="4"/>
        <v>0</v>
      </c>
      <c r="H335" s="32" t="s">
        <v>3524</v>
      </c>
      <c r="I335" s="42"/>
      <c r="J335" s="29"/>
      <c r="K335" s="29"/>
    </row>
    <row r="336" spans="1:11" ht="25.5">
      <c r="A336" s="44">
        <v>322</v>
      </c>
      <c r="B336" s="38">
        <v>42860</v>
      </c>
      <c r="C336" s="40">
        <v>401061</v>
      </c>
      <c r="D336" s="30" t="str">
        <f>VLOOKUP(C336,'[2]DU LIEU'!A:E,2,0)</f>
        <v>Triệu Thị Kim Dung</v>
      </c>
      <c r="E336" s="31">
        <f>VLOOKUP(C336,'[2]DU LIEU'!A:E,5,0)</f>
        <v>3600000</v>
      </c>
      <c r="F336" s="31">
        <v>3600000</v>
      </c>
      <c r="G336" s="31">
        <f t="shared" si="4"/>
        <v>0</v>
      </c>
      <c r="H336" s="32" t="s">
        <v>3525</v>
      </c>
      <c r="I336" s="42"/>
      <c r="J336" s="29"/>
      <c r="K336" s="29"/>
    </row>
    <row r="337" spans="1:11" ht="25.5">
      <c r="A337" s="44">
        <v>323</v>
      </c>
      <c r="B337" s="38">
        <v>42860</v>
      </c>
      <c r="C337" s="40">
        <v>403211</v>
      </c>
      <c r="D337" s="30" t="str">
        <f>VLOOKUP(C337,'[2]DU LIEU'!A:E,2,0)</f>
        <v>Trần Thị Mỵ</v>
      </c>
      <c r="E337" s="31">
        <f>VLOOKUP(C337,'[2]DU LIEU'!A:E,5,0)</f>
        <v>2400000</v>
      </c>
      <c r="F337" s="31">
        <v>2400000</v>
      </c>
      <c r="G337" s="31">
        <f t="shared" si="4"/>
        <v>0</v>
      </c>
      <c r="H337" s="32" t="s">
        <v>3527</v>
      </c>
      <c r="I337" s="42"/>
      <c r="J337" s="29"/>
      <c r="K337" s="29"/>
    </row>
    <row r="338" spans="1:11">
      <c r="A338" s="44">
        <v>324</v>
      </c>
      <c r="B338" s="38">
        <v>42860</v>
      </c>
      <c r="C338" s="40">
        <v>400663</v>
      </c>
      <c r="D338" s="30" t="str">
        <f>VLOOKUP(C338,'[2]DU LIEU'!A:E,2,0)</f>
        <v>Phạm Thị Linh</v>
      </c>
      <c r="E338" s="31">
        <f>VLOOKUP(C338,'[2]DU LIEU'!A:E,5,0)</f>
        <v>3800000</v>
      </c>
      <c r="F338" s="31">
        <v>3800000</v>
      </c>
      <c r="G338" s="31">
        <f t="shared" ref="G338:G400" si="5">F338-E338</f>
        <v>0</v>
      </c>
      <c r="H338" s="32" t="s">
        <v>3528</v>
      </c>
      <c r="I338" s="42"/>
      <c r="J338" s="29"/>
      <c r="K338" s="29"/>
    </row>
    <row r="339" spans="1:11" ht="25.5">
      <c r="A339" s="44">
        <v>325</v>
      </c>
      <c r="B339" s="38">
        <v>42860</v>
      </c>
      <c r="C339" s="40">
        <v>403207</v>
      </c>
      <c r="D339" s="30" t="str">
        <f>VLOOKUP(C339,'[2]DU LIEU'!A:E,2,0)</f>
        <v>Hoàng Quốc Anh</v>
      </c>
      <c r="E339" s="31">
        <f>VLOOKUP(C339,'[2]DU LIEU'!A:E,5,0)</f>
        <v>2400000</v>
      </c>
      <c r="F339" s="31">
        <v>2400000</v>
      </c>
      <c r="G339" s="31">
        <f t="shared" si="5"/>
        <v>0</v>
      </c>
      <c r="H339" s="32" t="s">
        <v>3529</v>
      </c>
      <c r="I339" s="42"/>
      <c r="J339" s="29"/>
      <c r="K339" s="29"/>
    </row>
    <row r="340" spans="1:11">
      <c r="A340" s="44">
        <v>326</v>
      </c>
      <c r="B340" s="38">
        <v>42860</v>
      </c>
      <c r="C340" s="40">
        <v>391328</v>
      </c>
      <c r="D340" s="30" t="str">
        <f>VLOOKUP(C340,'[2]DU LIEU'!A:E,2,0)</f>
        <v xml:space="preserve">Nguyễn Thị Hường  </v>
      </c>
      <c r="E340" s="31">
        <f>VLOOKUP(C340,'[2]DU LIEU'!A:E,5,0)</f>
        <v>5400000</v>
      </c>
      <c r="F340" s="31">
        <v>5400000</v>
      </c>
      <c r="G340" s="31">
        <f t="shared" si="5"/>
        <v>0</v>
      </c>
      <c r="H340" s="32" t="s">
        <v>3530</v>
      </c>
      <c r="I340" s="42"/>
      <c r="J340" s="29"/>
      <c r="K340" s="29"/>
    </row>
    <row r="341" spans="1:11">
      <c r="A341" s="44">
        <v>327</v>
      </c>
      <c r="B341" s="38">
        <v>42860</v>
      </c>
      <c r="C341" s="40">
        <v>390872</v>
      </c>
      <c r="D341" s="30" t="str">
        <f>VLOOKUP(C341,'[2]DU LIEU'!A:E,2,0)</f>
        <v xml:space="preserve">Đặng Tuấn Anh  </v>
      </c>
      <c r="E341" s="31">
        <f>VLOOKUP(C341,'[2]DU LIEU'!A:E,5,0)</f>
        <v>4000000</v>
      </c>
      <c r="F341" s="31">
        <v>4000000</v>
      </c>
      <c r="G341" s="31">
        <f t="shared" si="5"/>
        <v>0</v>
      </c>
      <c r="H341" s="32" t="s">
        <v>3532</v>
      </c>
      <c r="I341" s="42"/>
      <c r="J341" s="29"/>
      <c r="K341" s="29"/>
    </row>
    <row r="342" spans="1:11">
      <c r="A342" s="44">
        <v>328</v>
      </c>
      <c r="B342" s="38">
        <v>42860</v>
      </c>
      <c r="C342" s="40">
        <v>390806</v>
      </c>
      <c r="D342" s="30" t="str">
        <f>VLOOKUP(C342,'[2]DU LIEU'!A:E,2,0)</f>
        <v xml:space="preserve">Lữ Thị Lan  </v>
      </c>
      <c r="E342" s="31">
        <f>VLOOKUP(C342,'[2]DU LIEU'!A:E,5,0)</f>
        <v>1020000</v>
      </c>
      <c r="F342" s="31">
        <v>1020000</v>
      </c>
      <c r="G342" s="31">
        <f t="shared" si="5"/>
        <v>0</v>
      </c>
      <c r="H342" s="32" t="s">
        <v>3533</v>
      </c>
      <c r="I342" s="42"/>
      <c r="J342" s="29"/>
      <c r="K342" s="29"/>
    </row>
    <row r="343" spans="1:11">
      <c r="A343" s="44">
        <v>329</v>
      </c>
      <c r="B343" s="38">
        <v>42860</v>
      </c>
      <c r="C343" s="40">
        <v>402452</v>
      </c>
      <c r="D343" s="30" t="str">
        <f>VLOOKUP(C343,'[2]DU LIEU'!A:E,2,0)</f>
        <v>Phạm Thu Hảo</v>
      </c>
      <c r="E343" s="31">
        <f>VLOOKUP(C343,'[2]DU LIEU'!A:E,5,0)</f>
        <v>4000000</v>
      </c>
      <c r="F343" s="31">
        <v>4000000</v>
      </c>
      <c r="G343" s="31">
        <f t="shared" si="5"/>
        <v>0</v>
      </c>
      <c r="H343" s="32" t="s">
        <v>3534</v>
      </c>
      <c r="I343" s="42"/>
      <c r="J343" s="29"/>
      <c r="K343" s="29"/>
    </row>
    <row r="344" spans="1:11" ht="25.5">
      <c r="A344" s="44">
        <v>330</v>
      </c>
      <c r="B344" s="38">
        <v>42860</v>
      </c>
      <c r="C344" s="40">
        <v>402351</v>
      </c>
      <c r="D344" s="30" t="str">
        <f>VLOOKUP(C344,'[2]DU LIEU'!A:E,2,0)</f>
        <v>Đinh Thùy Linh</v>
      </c>
      <c r="E344" s="31">
        <f>VLOOKUP(C344,'[2]DU LIEU'!A:E,5,0)</f>
        <v>3800000</v>
      </c>
      <c r="F344" s="31">
        <v>3800000</v>
      </c>
      <c r="G344" s="31">
        <f t="shared" si="5"/>
        <v>0</v>
      </c>
      <c r="H344" s="32" t="s">
        <v>3535</v>
      </c>
      <c r="I344" s="42"/>
      <c r="J344" s="29"/>
      <c r="K344" s="29"/>
    </row>
    <row r="345" spans="1:11">
      <c r="A345" s="44">
        <v>331</v>
      </c>
      <c r="B345" s="38">
        <v>42860</v>
      </c>
      <c r="C345" s="40">
        <v>382502</v>
      </c>
      <c r="D345" s="30" t="str">
        <f>VLOOKUP(C345,'[2]DU LIEU'!A:E,2,0)</f>
        <v xml:space="preserve">Đinh Thị Hồng Thanh  </v>
      </c>
      <c r="E345" s="31">
        <f>VLOOKUP(C345,'[2]DU LIEU'!A:E,5,0)</f>
        <v>2000000</v>
      </c>
      <c r="F345" s="31">
        <v>2000000</v>
      </c>
      <c r="G345" s="31">
        <f t="shared" si="5"/>
        <v>0</v>
      </c>
      <c r="H345" s="32" t="s">
        <v>3536</v>
      </c>
      <c r="I345" s="42"/>
      <c r="J345" s="29"/>
      <c r="K345" s="29"/>
    </row>
    <row r="346" spans="1:11">
      <c r="A346" s="44">
        <v>332</v>
      </c>
      <c r="B346" s="38">
        <v>42860</v>
      </c>
      <c r="C346" s="40">
        <v>401670</v>
      </c>
      <c r="D346" s="30" t="str">
        <f>VLOOKUP(C346,'[2]DU LIEU'!A:E,2,0)</f>
        <v>Hoàng Văn Hưng</v>
      </c>
      <c r="E346" s="31">
        <f>VLOOKUP(C346,'[2]DU LIEU'!A:E,5,0)</f>
        <v>8000000</v>
      </c>
      <c r="F346" s="31">
        <v>8000000</v>
      </c>
      <c r="G346" s="31">
        <f t="shared" si="5"/>
        <v>0</v>
      </c>
      <c r="H346" s="32" t="s">
        <v>3537</v>
      </c>
      <c r="I346" s="42"/>
      <c r="J346" s="29"/>
      <c r="K346" s="29"/>
    </row>
    <row r="347" spans="1:11" ht="25.5">
      <c r="A347" s="44">
        <v>333</v>
      </c>
      <c r="B347" s="38">
        <v>42860</v>
      </c>
      <c r="C347" s="40">
        <v>402216</v>
      </c>
      <c r="D347" s="30" t="str">
        <f>VLOOKUP(C347,'[2]DU LIEU'!A:E,2,0)</f>
        <v>Phí Nguyễn Phương Linh</v>
      </c>
      <c r="E347" s="31">
        <f>VLOOKUP(C347,'[2]DU LIEU'!A:E,5,0)</f>
        <v>4000000</v>
      </c>
      <c r="F347" s="31">
        <v>4000000</v>
      </c>
      <c r="G347" s="31">
        <f t="shared" si="5"/>
        <v>0</v>
      </c>
      <c r="H347" s="32" t="s">
        <v>3538</v>
      </c>
      <c r="I347" s="42"/>
      <c r="J347" s="29"/>
      <c r="K347" s="29"/>
    </row>
    <row r="348" spans="1:11" ht="25.5">
      <c r="A348" s="44">
        <v>334</v>
      </c>
      <c r="B348" s="38">
        <v>42860</v>
      </c>
      <c r="C348" s="40">
        <v>381333</v>
      </c>
      <c r="D348" s="30" t="str">
        <f>VLOOKUP(C348,'[2]DU LIEU'!A:E,2,0)</f>
        <v xml:space="preserve">Mai Quang Huy  </v>
      </c>
      <c r="E348" s="31">
        <f>VLOOKUP(C348,'[2]DU LIEU'!A:E,5,0)</f>
        <v>1400000</v>
      </c>
      <c r="F348" s="31">
        <v>1400000</v>
      </c>
      <c r="G348" s="31">
        <f t="shared" si="5"/>
        <v>0</v>
      </c>
      <c r="H348" s="32" t="s">
        <v>3539</v>
      </c>
      <c r="I348" s="42"/>
      <c r="J348" s="29"/>
      <c r="K348" s="29"/>
    </row>
    <row r="349" spans="1:11">
      <c r="A349" s="44">
        <v>335</v>
      </c>
      <c r="B349" s="38">
        <v>42860</v>
      </c>
      <c r="C349" s="40">
        <v>404009</v>
      </c>
      <c r="D349" s="30" t="str">
        <f>VLOOKUP(C349,'[2]DU LIEU'!A:E,2,0)</f>
        <v>Trần Huyền Anh</v>
      </c>
      <c r="E349" s="31">
        <f>VLOOKUP(C349,'[2]DU LIEU'!A:E,5,0)</f>
        <v>6400000</v>
      </c>
      <c r="F349" s="31">
        <v>6400000</v>
      </c>
      <c r="G349" s="31">
        <f t="shared" si="5"/>
        <v>0</v>
      </c>
      <c r="H349" s="32" t="s">
        <v>3540</v>
      </c>
      <c r="I349" s="42"/>
      <c r="J349" s="29"/>
      <c r="K349" s="29"/>
    </row>
    <row r="350" spans="1:11">
      <c r="A350" s="44">
        <v>336</v>
      </c>
      <c r="B350" s="38">
        <v>42860</v>
      </c>
      <c r="C350" s="40">
        <v>390611</v>
      </c>
      <c r="D350" s="30" t="str">
        <f>VLOOKUP(C350,'[2]DU LIEU'!A:E,2,0)</f>
        <v xml:space="preserve">Nông Thị Huyền  </v>
      </c>
      <c r="E350" s="31">
        <f>VLOOKUP(C350,'[2]DU LIEU'!A:E,5,0)</f>
        <v>3800000</v>
      </c>
      <c r="F350" s="31">
        <v>3800000</v>
      </c>
      <c r="G350" s="31">
        <f t="shared" si="5"/>
        <v>0</v>
      </c>
      <c r="H350" s="32" t="s">
        <v>3541</v>
      </c>
      <c r="I350" s="42"/>
      <c r="J350" s="29"/>
      <c r="K350" s="29"/>
    </row>
    <row r="351" spans="1:11">
      <c r="A351" s="44">
        <v>337</v>
      </c>
      <c r="B351" s="38">
        <v>42860</v>
      </c>
      <c r="C351" s="40">
        <v>403742</v>
      </c>
      <c r="D351" s="30" t="str">
        <f>VLOOKUP(C351,'[2]DU LIEU'!A:E,2,0)</f>
        <v>Trần Cao ánh Dương</v>
      </c>
      <c r="E351" s="31">
        <f>VLOOKUP(C351,'[2]DU LIEU'!A:E,5,0)</f>
        <v>4000000</v>
      </c>
      <c r="F351" s="31">
        <v>4000000</v>
      </c>
      <c r="G351" s="31">
        <f t="shared" si="5"/>
        <v>0</v>
      </c>
      <c r="H351" s="32" t="s">
        <v>3542</v>
      </c>
      <c r="I351" s="42"/>
      <c r="J351" s="29"/>
      <c r="K351" s="29"/>
    </row>
    <row r="352" spans="1:11">
      <c r="A352" s="44">
        <v>338</v>
      </c>
      <c r="B352" s="38">
        <v>42860</v>
      </c>
      <c r="C352" s="40">
        <v>400564</v>
      </c>
      <c r="D352" s="30" t="str">
        <f>VLOOKUP(C352,'[2]DU LIEU'!A:E,2,0)</f>
        <v>Lã Thị Thanh</v>
      </c>
      <c r="E352" s="31">
        <f>VLOOKUP(C352,'[2]DU LIEU'!A:E,5,0)</f>
        <v>4000000</v>
      </c>
      <c r="F352" s="31">
        <v>4000000</v>
      </c>
      <c r="G352" s="31">
        <f t="shared" si="5"/>
        <v>0</v>
      </c>
      <c r="H352" s="32" t="s">
        <v>3543</v>
      </c>
      <c r="I352" s="42"/>
      <c r="J352" s="29"/>
      <c r="K352" s="29"/>
    </row>
    <row r="353" spans="1:11">
      <c r="A353" s="44">
        <v>339</v>
      </c>
      <c r="B353" s="38">
        <v>42860</v>
      </c>
      <c r="C353" s="40">
        <v>402329</v>
      </c>
      <c r="D353" s="30" t="str">
        <f>VLOOKUP(C353,'[2]DU LIEU'!A:E,2,0)</f>
        <v>Vũ Thị Xuân</v>
      </c>
      <c r="E353" s="31">
        <f>VLOOKUP(C353,'[2]DU LIEU'!A:E,5,0)</f>
        <v>3600000</v>
      </c>
      <c r="F353" s="31">
        <v>3600000</v>
      </c>
      <c r="G353" s="31">
        <f t="shared" si="5"/>
        <v>0</v>
      </c>
      <c r="H353" s="32" t="s">
        <v>3544</v>
      </c>
      <c r="I353" s="42"/>
      <c r="J353" s="29"/>
      <c r="K353" s="29"/>
    </row>
    <row r="354" spans="1:11">
      <c r="A354" s="44">
        <v>340</v>
      </c>
      <c r="B354" s="38">
        <v>42860</v>
      </c>
      <c r="C354" s="40">
        <v>403158</v>
      </c>
      <c r="D354" s="30" t="str">
        <f>VLOOKUP(C354,'[2]DU LIEU'!A:E,2,0)</f>
        <v>Nguyễn Thị Phượng</v>
      </c>
      <c r="E354" s="31">
        <f>VLOOKUP(C354,'[2]DU LIEU'!A:E,5,0)</f>
        <v>2400000</v>
      </c>
      <c r="F354" s="31">
        <v>2400000</v>
      </c>
      <c r="G354" s="31">
        <f t="shared" si="5"/>
        <v>0</v>
      </c>
      <c r="H354" s="32" t="s">
        <v>3545</v>
      </c>
      <c r="I354" s="42"/>
      <c r="J354" s="29"/>
      <c r="K354" s="29"/>
    </row>
    <row r="355" spans="1:11" ht="25.5">
      <c r="A355" s="44">
        <v>341</v>
      </c>
      <c r="B355" s="38">
        <v>42860</v>
      </c>
      <c r="C355" s="40">
        <v>403219</v>
      </c>
      <c r="D355" s="30" t="str">
        <f>VLOOKUP(C355,'[2]DU LIEU'!A:E,2,0)</f>
        <v>Trần Thị Mai</v>
      </c>
      <c r="E355" s="31">
        <f>VLOOKUP(C355,'[2]DU LIEU'!A:E,5,0)</f>
        <v>2400000</v>
      </c>
      <c r="F355" s="31">
        <v>2400000</v>
      </c>
      <c r="G355" s="31">
        <f t="shared" si="5"/>
        <v>0</v>
      </c>
      <c r="H355" s="32" t="s">
        <v>3546</v>
      </c>
      <c r="I355" s="42"/>
      <c r="J355" s="29"/>
      <c r="K355" s="29"/>
    </row>
    <row r="356" spans="1:11">
      <c r="A356" s="44">
        <v>342</v>
      </c>
      <c r="B356" s="38">
        <v>42860</v>
      </c>
      <c r="C356" s="40">
        <v>403645</v>
      </c>
      <c r="D356" s="30" t="str">
        <f>VLOOKUP(C356,'[2]DU LIEU'!A:E,2,0)</f>
        <v>Hoàng Thị Trà My</v>
      </c>
      <c r="E356" s="31">
        <f>VLOOKUP(C356,'[2]DU LIEU'!A:E,5,0)</f>
        <v>2400000</v>
      </c>
      <c r="F356" s="31">
        <v>2400000</v>
      </c>
      <c r="G356" s="31">
        <f t="shared" si="5"/>
        <v>0</v>
      </c>
      <c r="H356" s="32" t="s">
        <v>3547</v>
      </c>
      <c r="I356" s="42"/>
      <c r="J356" s="29"/>
      <c r="K356" s="29"/>
    </row>
    <row r="357" spans="1:11">
      <c r="A357" s="44">
        <v>343</v>
      </c>
      <c r="B357" s="38">
        <v>42860</v>
      </c>
      <c r="C357" s="40">
        <v>402210</v>
      </c>
      <c r="D357" s="30" t="str">
        <f>VLOOKUP(C357,'[2]DU LIEU'!A:E,2,0)</f>
        <v>Nguyễn Thị Phương Anh</v>
      </c>
      <c r="E357" s="31">
        <f>VLOOKUP(C357,'[2]DU LIEU'!A:E,5,0)</f>
        <v>3800000</v>
      </c>
      <c r="F357" s="31">
        <v>3800000</v>
      </c>
      <c r="G357" s="31">
        <f t="shared" si="5"/>
        <v>0</v>
      </c>
      <c r="H357" s="32" t="s">
        <v>3548</v>
      </c>
      <c r="I357" s="42"/>
      <c r="J357" s="29"/>
      <c r="K357" s="29"/>
    </row>
    <row r="358" spans="1:11">
      <c r="A358" s="44">
        <v>344</v>
      </c>
      <c r="B358" s="38">
        <v>42860</v>
      </c>
      <c r="C358" s="40">
        <v>401446</v>
      </c>
      <c r="D358" s="30" t="str">
        <f>VLOOKUP(C358,'[2]DU LIEU'!A:E,2,0)</f>
        <v>Vũ Hải Anh</v>
      </c>
      <c r="E358" s="31">
        <f>VLOOKUP(C358,'[2]DU LIEU'!A:E,5,0)</f>
        <v>4000000</v>
      </c>
      <c r="F358" s="31">
        <v>4000000</v>
      </c>
      <c r="G358" s="31">
        <f t="shared" si="5"/>
        <v>0</v>
      </c>
      <c r="H358" s="32" t="s">
        <v>3549</v>
      </c>
      <c r="I358" s="42"/>
      <c r="J358" s="29"/>
      <c r="K358" s="29"/>
    </row>
    <row r="359" spans="1:11">
      <c r="A359" s="44">
        <v>345</v>
      </c>
      <c r="B359" s="38">
        <v>42860</v>
      </c>
      <c r="C359" s="40">
        <v>392128</v>
      </c>
      <c r="D359" s="30" t="str">
        <f>VLOOKUP(C359,'[2]DU LIEU'!A:E,2,0)</f>
        <v xml:space="preserve">Nguyễn Thị Xuân  </v>
      </c>
      <c r="E359" s="31">
        <f>VLOOKUP(C359,'[2]DU LIEU'!A:E,5,0)</f>
        <v>4000000</v>
      </c>
      <c r="F359" s="31">
        <v>4000000</v>
      </c>
      <c r="G359" s="31">
        <f t="shared" si="5"/>
        <v>0</v>
      </c>
      <c r="H359" s="32" t="s">
        <v>3550</v>
      </c>
      <c r="I359" s="42"/>
      <c r="J359" s="29"/>
      <c r="K359" s="29"/>
    </row>
    <row r="360" spans="1:11">
      <c r="A360" s="44">
        <v>346</v>
      </c>
      <c r="B360" s="38">
        <v>42860</v>
      </c>
      <c r="C360" s="40">
        <v>391872</v>
      </c>
      <c r="D360" s="30" t="str">
        <f>VLOOKUP(C360,'[2]DU LIEU'!A:E,2,0)</f>
        <v xml:space="preserve">Ma Thị Phượng  </v>
      </c>
      <c r="E360" s="31">
        <f>VLOOKUP(C360,'[2]DU LIEU'!A:E,5,0)</f>
        <v>4400000</v>
      </c>
      <c r="F360" s="31">
        <v>4400000</v>
      </c>
      <c r="G360" s="31">
        <f t="shared" si="5"/>
        <v>0</v>
      </c>
      <c r="H360" s="32" t="s">
        <v>3551</v>
      </c>
      <c r="I360" s="42"/>
      <c r="J360" s="29"/>
      <c r="K360" s="29"/>
    </row>
    <row r="361" spans="1:11">
      <c r="A361" s="44">
        <v>347</v>
      </c>
      <c r="B361" s="38">
        <v>42860</v>
      </c>
      <c r="C361" s="40">
        <v>401034</v>
      </c>
      <c r="D361" s="30" t="str">
        <f>VLOOKUP(C361,'[2]DU LIEU'!A:E,2,0)</f>
        <v>Nguyễn Thị Như Quỳnh</v>
      </c>
      <c r="E361" s="31">
        <f>VLOOKUP(C361,'[2]DU LIEU'!A:E,5,0)</f>
        <v>3600000</v>
      </c>
      <c r="F361" s="31">
        <v>3600000</v>
      </c>
      <c r="G361" s="31">
        <f t="shared" si="5"/>
        <v>0</v>
      </c>
      <c r="H361" s="32" t="s">
        <v>3552</v>
      </c>
      <c r="I361" s="42"/>
      <c r="J361" s="29"/>
      <c r="K361" s="29"/>
    </row>
    <row r="362" spans="1:11">
      <c r="A362" s="44">
        <v>348</v>
      </c>
      <c r="B362" s="38">
        <v>42860</v>
      </c>
      <c r="C362" s="40">
        <v>404040</v>
      </c>
      <c r="D362" s="30" t="str">
        <f>VLOOKUP(C362,'[2]DU LIEU'!A:E,2,0)</f>
        <v>Nguyễn Bảo Linh</v>
      </c>
      <c r="E362" s="31">
        <f>VLOOKUP(C362,'[2]DU LIEU'!A:E,5,0)</f>
        <v>6400000</v>
      </c>
      <c r="F362" s="31">
        <v>6400000</v>
      </c>
      <c r="G362" s="31">
        <f t="shared" si="5"/>
        <v>0</v>
      </c>
      <c r="H362" s="32" t="s">
        <v>3553</v>
      </c>
      <c r="I362" s="42"/>
      <c r="J362" s="29"/>
      <c r="K362" s="29"/>
    </row>
    <row r="363" spans="1:11">
      <c r="A363" s="44">
        <v>349</v>
      </c>
      <c r="B363" s="38">
        <v>42860</v>
      </c>
      <c r="C363" s="40">
        <v>403946</v>
      </c>
      <c r="D363" s="30" t="str">
        <f>VLOOKUP(C363,'[2]DU LIEU'!A:E,2,0)</f>
        <v>Nguyễn Đỗ Quyên</v>
      </c>
      <c r="E363" s="31">
        <f>VLOOKUP(C363,'[2]DU LIEU'!A:E,5,0)</f>
        <v>6400000</v>
      </c>
      <c r="F363" s="31">
        <v>6400000</v>
      </c>
      <c r="G363" s="31">
        <f t="shared" si="5"/>
        <v>0</v>
      </c>
      <c r="H363" s="32" t="s">
        <v>3554</v>
      </c>
      <c r="I363" s="42"/>
      <c r="J363" s="29"/>
      <c r="K363" s="29"/>
    </row>
    <row r="364" spans="1:11">
      <c r="A364" s="44">
        <v>350</v>
      </c>
      <c r="B364" s="38">
        <v>42860</v>
      </c>
      <c r="C364" s="40">
        <v>382251</v>
      </c>
      <c r="D364" s="30" t="str">
        <f>VLOOKUP(C364,'[2]DU LIEU'!A:E,2,0)</f>
        <v xml:space="preserve">Hoàng Ngọc ánh  </v>
      </c>
      <c r="E364" s="31">
        <f>VLOOKUP(C364,'[2]DU LIEU'!A:E,5,0)</f>
        <v>2000000</v>
      </c>
      <c r="F364" s="31">
        <v>2000000</v>
      </c>
      <c r="G364" s="31">
        <f t="shared" si="5"/>
        <v>0</v>
      </c>
      <c r="H364" s="32" t="s">
        <v>3555</v>
      </c>
      <c r="I364" s="42"/>
      <c r="J364" s="29"/>
      <c r="K364" s="29"/>
    </row>
    <row r="365" spans="1:11">
      <c r="A365" s="44">
        <v>351</v>
      </c>
      <c r="B365" s="38">
        <v>42860</v>
      </c>
      <c r="C365" s="40">
        <v>402013</v>
      </c>
      <c r="D365" s="30" t="str">
        <f>VLOOKUP(C365,'[2]DU LIEU'!A:E,2,0)</f>
        <v>Trần Thanh Tùng</v>
      </c>
      <c r="E365" s="31">
        <f>VLOOKUP(C365,'[2]DU LIEU'!A:E,5,0)</f>
        <v>4000000</v>
      </c>
      <c r="F365" s="31">
        <v>4000000</v>
      </c>
      <c r="G365" s="31">
        <f t="shared" si="5"/>
        <v>0</v>
      </c>
      <c r="H365" s="32" t="s">
        <v>3556</v>
      </c>
      <c r="I365" s="42"/>
      <c r="J365" s="29"/>
      <c r="K365" s="29"/>
    </row>
    <row r="366" spans="1:11">
      <c r="A366" s="44">
        <v>352</v>
      </c>
      <c r="B366" s="38">
        <v>42860</v>
      </c>
      <c r="C366" s="40">
        <v>401162</v>
      </c>
      <c r="D366" s="30" t="str">
        <f>VLOOKUP(C366,'[2]DU LIEU'!A:E,2,0)</f>
        <v>Nguyễn Thị Hiền</v>
      </c>
      <c r="E366" s="31">
        <f>VLOOKUP(C366,'[2]DU LIEU'!A:E,5,0)</f>
        <v>3400000</v>
      </c>
      <c r="F366" s="31">
        <v>3400000</v>
      </c>
      <c r="G366" s="31">
        <f t="shared" si="5"/>
        <v>0</v>
      </c>
      <c r="H366" s="32" t="s">
        <v>3557</v>
      </c>
      <c r="I366" s="42"/>
      <c r="J366" s="29"/>
      <c r="K366" s="29"/>
    </row>
    <row r="367" spans="1:11">
      <c r="A367" s="44">
        <v>353</v>
      </c>
      <c r="B367" s="38">
        <v>42860</v>
      </c>
      <c r="C367" s="40">
        <v>381268</v>
      </c>
      <c r="D367" s="30" t="str">
        <f>VLOOKUP(C367,'[2]DU LIEU'!A:E,2,0)</f>
        <v xml:space="preserve">Vũ Văn Phúc  </v>
      </c>
      <c r="E367" s="31">
        <f>VLOOKUP(C367,'[2]DU LIEU'!A:E,5,0)</f>
        <v>4000000</v>
      </c>
      <c r="F367" s="31">
        <v>4000000</v>
      </c>
      <c r="G367" s="31">
        <f t="shared" si="5"/>
        <v>0</v>
      </c>
      <c r="H367" s="32" t="s">
        <v>3558</v>
      </c>
      <c r="I367" s="42"/>
      <c r="J367" s="29"/>
      <c r="K367" s="29"/>
    </row>
    <row r="368" spans="1:11">
      <c r="A368" s="44">
        <v>354</v>
      </c>
      <c r="B368" s="38">
        <v>42860</v>
      </c>
      <c r="C368" s="40">
        <v>391358</v>
      </c>
      <c r="D368" s="30" t="str">
        <f>VLOOKUP(C368,'[2]DU LIEU'!A:E,2,0)</f>
        <v xml:space="preserve">Hà Thu Thảo  </v>
      </c>
      <c r="E368" s="31">
        <f>VLOOKUP(C368,'[2]DU LIEU'!A:E,5,0)</f>
        <v>3800000</v>
      </c>
      <c r="F368" s="31">
        <v>3800000</v>
      </c>
      <c r="G368" s="31">
        <f t="shared" si="5"/>
        <v>0</v>
      </c>
      <c r="H368" s="32" t="s">
        <v>3559</v>
      </c>
      <c r="I368" s="42"/>
      <c r="J368" s="29"/>
      <c r="K368" s="29"/>
    </row>
    <row r="369" spans="1:11">
      <c r="A369" s="44">
        <v>355</v>
      </c>
      <c r="B369" s="38">
        <v>42860</v>
      </c>
      <c r="C369" s="40">
        <v>401027</v>
      </c>
      <c r="D369" s="30" t="str">
        <f>VLOOKUP(C369,'[2]DU LIEU'!A:E,2,0)</f>
        <v>Vũ Hà Quỳnh</v>
      </c>
      <c r="E369" s="31">
        <f>VLOOKUP(C369,'[2]DU LIEU'!A:E,5,0)</f>
        <v>4000000</v>
      </c>
      <c r="F369" s="31">
        <v>4000000</v>
      </c>
      <c r="G369" s="31">
        <f t="shared" si="5"/>
        <v>0</v>
      </c>
      <c r="H369" s="32" t="s">
        <v>3560</v>
      </c>
      <c r="I369" s="42"/>
      <c r="J369" s="29"/>
      <c r="K369" s="29"/>
    </row>
    <row r="370" spans="1:11" ht="25.5">
      <c r="A370" s="44">
        <v>356</v>
      </c>
      <c r="B370" s="38">
        <v>42860</v>
      </c>
      <c r="C370" s="40">
        <v>401021</v>
      </c>
      <c r="D370" s="30" t="str">
        <f>VLOOKUP(C370,'[2]DU LIEU'!A:E,2,0)</f>
        <v>Trần Thị Tho</v>
      </c>
      <c r="E370" s="31">
        <f>VLOOKUP(C370,'[2]DU LIEU'!A:E,5,0)</f>
        <v>2800000</v>
      </c>
      <c r="F370" s="31">
        <v>2800000</v>
      </c>
      <c r="G370" s="31">
        <f t="shared" si="5"/>
        <v>0</v>
      </c>
      <c r="H370" s="32" t="s">
        <v>3561</v>
      </c>
      <c r="I370" s="42"/>
      <c r="J370" s="29"/>
      <c r="K370" s="29"/>
    </row>
    <row r="371" spans="1:11" ht="25.5">
      <c r="A371" s="44">
        <v>357</v>
      </c>
      <c r="B371" s="38">
        <v>42860</v>
      </c>
      <c r="C371" s="40">
        <v>382810</v>
      </c>
      <c r="D371" s="30" t="str">
        <f>VLOOKUP(C371,'[2]DU LIEU'!A:E,2,0)</f>
        <v xml:space="preserve">Hà Thị Phương Ly  </v>
      </c>
      <c r="E371" s="31">
        <f>VLOOKUP(C371,'[2]DU LIEU'!A:E,5,0)</f>
        <v>2000000</v>
      </c>
      <c r="F371" s="31">
        <v>2000000</v>
      </c>
      <c r="G371" s="31">
        <f t="shared" si="5"/>
        <v>0</v>
      </c>
      <c r="H371" s="32" t="s">
        <v>3562</v>
      </c>
      <c r="I371" s="42"/>
      <c r="J371" s="29"/>
      <c r="K371" s="29"/>
    </row>
    <row r="372" spans="1:11" ht="25.5">
      <c r="A372" s="44">
        <v>358</v>
      </c>
      <c r="B372" s="38">
        <v>42860</v>
      </c>
      <c r="C372" s="40">
        <v>400806</v>
      </c>
      <c r="D372" s="30" t="str">
        <f>VLOOKUP(C372,'[2]DU LIEU'!A:E,2,0)</f>
        <v>Đinh Phương Thảo</v>
      </c>
      <c r="E372" s="31">
        <f>VLOOKUP(C372,'[2]DU LIEU'!A:E,5,0)</f>
        <v>4000000</v>
      </c>
      <c r="F372" s="31">
        <v>4000000</v>
      </c>
      <c r="G372" s="31">
        <f t="shared" si="5"/>
        <v>0</v>
      </c>
      <c r="H372" s="32" t="s">
        <v>3563</v>
      </c>
      <c r="I372" s="42"/>
      <c r="J372" s="29"/>
      <c r="K372" s="29"/>
    </row>
    <row r="373" spans="1:11" ht="25.5">
      <c r="A373" s="44">
        <v>359</v>
      </c>
      <c r="B373" s="38">
        <v>42860</v>
      </c>
      <c r="C373" s="40">
        <v>390329</v>
      </c>
      <c r="D373" s="30" t="str">
        <f>VLOOKUP(C373,'[2]DU LIEU'!A:E,2,0)</f>
        <v xml:space="preserve">Nguyễn Thị Quỳnh Châm  </v>
      </c>
      <c r="E373" s="31">
        <f>VLOOKUP(C373,'[2]DU LIEU'!A:E,5,0)</f>
        <v>3800000</v>
      </c>
      <c r="F373" s="31">
        <v>3800000</v>
      </c>
      <c r="G373" s="31">
        <f t="shared" si="5"/>
        <v>0</v>
      </c>
      <c r="H373" s="32" t="s">
        <v>3564</v>
      </c>
      <c r="I373" s="42"/>
      <c r="J373" s="29"/>
      <c r="K373" s="29"/>
    </row>
    <row r="374" spans="1:11" ht="25.5">
      <c r="A374" s="44">
        <v>360</v>
      </c>
      <c r="B374" s="38">
        <v>42860</v>
      </c>
      <c r="C374" s="40">
        <v>382811</v>
      </c>
      <c r="D374" s="30" t="str">
        <f>VLOOKUP(C374,'[2]DU LIEU'!A:E,2,0)</f>
        <v xml:space="preserve">Thân Thị Thảo  </v>
      </c>
      <c r="E374" s="31">
        <f>VLOOKUP(C374,'[2]DU LIEU'!A:E,5,0)</f>
        <v>2800000</v>
      </c>
      <c r="F374" s="31">
        <v>2800000</v>
      </c>
      <c r="G374" s="31">
        <f t="shared" si="5"/>
        <v>0</v>
      </c>
      <c r="H374" s="32" t="s">
        <v>3565</v>
      </c>
      <c r="I374" s="42"/>
      <c r="J374" s="29"/>
      <c r="K374" s="29"/>
    </row>
    <row r="375" spans="1:11" ht="25.5">
      <c r="A375" s="44">
        <v>361</v>
      </c>
      <c r="B375" s="38">
        <v>42860</v>
      </c>
      <c r="C375" s="40">
        <v>392533</v>
      </c>
      <c r="D375" s="30" t="str">
        <f>VLOOKUP(C375,'[2]DU LIEU'!A:E,2,0)</f>
        <v xml:space="preserve">Nguyễn Hoàng Linh Dung  </v>
      </c>
      <c r="E375" s="31">
        <f>VLOOKUP(C375,'[2]DU LIEU'!A:E,5,0)</f>
        <v>3000000</v>
      </c>
      <c r="F375" s="31">
        <v>3000000</v>
      </c>
      <c r="G375" s="31">
        <f t="shared" si="5"/>
        <v>0</v>
      </c>
      <c r="H375" s="32" t="s">
        <v>3566</v>
      </c>
      <c r="I375" s="42"/>
      <c r="J375" s="29"/>
      <c r="K375" s="29"/>
    </row>
    <row r="376" spans="1:11">
      <c r="A376" s="44">
        <v>362</v>
      </c>
      <c r="B376" s="38">
        <v>42860</v>
      </c>
      <c r="C376" s="40">
        <v>391409</v>
      </c>
      <c r="D376" s="30" t="str">
        <f>VLOOKUP(C376,'[2]DU LIEU'!A:E,2,0)</f>
        <v xml:space="preserve">Chu Yến Nhi  </v>
      </c>
      <c r="E376" s="31">
        <f>VLOOKUP(C376,'[2]DU LIEU'!A:E,5,0)</f>
        <v>4400000</v>
      </c>
      <c r="F376" s="31">
        <v>4400000</v>
      </c>
      <c r="G376" s="31">
        <f t="shared" si="5"/>
        <v>0</v>
      </c>
      <c r="H376" s="32" t="s">
        <v>3567</v>
      </c>
      <c r="I376" s="42"/>
      <c r="J376" s="29"/>
      <c r="K376" s="29"/>
    </row>
    <row r="377" spans="1:11">
      <c r="A377" s="44">
        <v>363</v>
      </c>
      <c r="B377" s="38">
        <v>42860</v>
      </c>
      <c r="C377" s="40">
        <v>402372</v>
      </c>
      <c r="D377" s="30" t="str">
        <f>VLOOKUP(C377,'[2]DU LIEU'!A:E,2,0)</f>
        <v>Lục Thị Nhình</v>
      </c>
      <c r="E377" s="31">
        <f>VLOOKUP(C377,'[2]DU LIEU'!A:E,5,0)</f>
        <v>1200000</v>
      </c>
      <c r="F377" s="31">
        <v>1200000</v>
      </c>
      <c r="G377" s="31">
        <f t="shared" si="5"/>
        <v>0</v>
      </c>
      <c r="H377" s="32" t="s">
        <v>3568</v>
      </c>
      <c r="I377" s="42"/>
      <c r="J377" s="29"/>
      <c r="K377" s="29"/>
    </row>
    <row r="378" spans="1:11">
      <c r="A378" s="44">
        <v>364</v>
      </c>
      <c r="B378" s="38">
        <v>42860</v>
      </c>
      <c r="C378" s="40">
        <v>381602</v>
      </c>
      <c r="D378" s="30" t="str">
        <f>VLOOKUP(C378,'[2]DU LIEU'!A:E,2,0)</f>
        <v xml:space="preserve">Tường Thị Kiều Chinh  </v>
      </c>
      <c r="E378" s="31">
        <f>VLOOKUP(C378,'[2]DU LIEU'!A:E,5,0)</f>
        <v>800000</v>
      </c>
      <c r="F378" s="31">
        <v>800000</v>
      </c>
      <c r="G378" s="31">
        <f t="shared" si="5"/>
        <v>0</v>
      </c>
      <c r="H378" s="32" t="s">
        <v>3569</v>
      </c>
      <c r="I378" s="42"/>
      <c r="J378" s="29"/>
      <c r="K378" s="29"/>
    </row>
    <row r="379" spans="1:11">
      <c r="A379" s="44">
        <v>365</v>
      </c>
      <c r="B379" s="38">
        <v>42860</v>
      </c>
      <c r="C379" s="40">
        <v>403164</v>
      </c>
      <c r="D379" s="30" t="str">
        <f>VLOOKUP(C379,'[2]DU LIEU'!A:E,2,0)</f>
        <v>Nguyễn Thị Hương Giang</v>
      </c>
      <c r="E379" s="31">
        <f>VLOOKUP(C379,'[2]DU LIEU'!A:E,5,0)</f>
        <v>2400000</v>
      </c>
      <c r="F379" s="31">
        <v>2400000</v>
      </c>
      <c r="G379" s="31">
        <f t="shared" si="5"/>
        <v>0</v>
      </c>
      <c r="H379" s="32" t="s">
        <v>3570</v>
      </c>
      <c r="I379" s="42"/>
      <c r="J379" s="29"/>
      <c r="K379" s="29"/>
    </row>
    <row r="380" spans="1:11">
      <c r="A380" s="44">
        <v>366</v>
      </c>
      <c r="B380" s="38">
        <v>42860</v>
      </c>
      <c r="C380" s="40">
        <v>401532</v>
      </c>
      <c r="D380" s="30" t="str">
        <f>VLOOKUP(C380,'[2]DU LIEU'!A:E,2,0)</f>
        <v>Trịnh Thị Trâm Anh</v>
      </c>
      <c r="E380" s="31">
        <f>VLOOKUP(C380,'[2]DU LIEU'!A:E,5,0)</f>
        <v>3800000</v>
      </c>
      <c r="F380" s="31">
        <v>3800000</v>
      </c>
      <c r="G380" s="31">
        <f t="shared" si="5"/>
        <v>0</v>
      </c>
      <c r="H380" s="32" t="s">
        <v>3571</v>
      </c>
      <c r="I380" s="42"/>
      <c r="J380" s="29"/>
      <c r="K380" s="29"/>
    </row>
    <row r="381" spans="1:11">
      <c r="A381" s="44">
        <v>367</v>
      </c>
      <c r="B381" s="38">
        <v>42860</v>
      </c>
      <c r="C381" s="40">
        <v>401757</v>
      </c>
      <c r="D381" s="30" t="str">
        <f>VLOOKUP(C381,'[2]DU LIEU'!A:E,2,0)</f>
        <v>Lê Thị Hà</v>
      </c>
      <c r="E381" s="31">
        <f>VLOOKUP(C381,'[2]DU LIEU'!A:E,5,0)</f>
        <v>3000000</v>
      </c>
      <c r="F381" s="31">
        <v>3000000</v>
      </c>
      <c r="G381" s="31">
        <f t="shared" si="5"/>
        <v>0</v>
      </c>
      <c r="H381" s="32" t="s">
        <v>3572</v>
      </c>
      <c r="I381" s="42"/>
      <c r="J381" s="29"/>
      <c r="K381" s="29"/>
    </row>
    <row r="382" spans="1:11">
      <c r="A382" s="44">
        <v>368</v>
      </c>
      <c r="B382" s="38">
        <v>42860</v>
      </c>
      <c r="C382" s="40">
        <v>400207</v>
      </c>
      <c r="D382" s="30" t="str">
        <f>VLOOKUP(C382,'[2]DU LIEU'!A:E,2,0)</f>
        <v>Đỗ Thế Vương</v>
      </c>
      <c r="E382" s="31">
        <f>VLOOKUP(C382,'[2]DU LIEU'!A:E,5,0)</f>
        <v>3800000</v>
      </c>
      <c r="F382" s="31">
        <v>3800000</v>
      </c>
      <c r="G382" s="31">
        <f t="shared" si="5"/>
        <v>0</v>
      </c>
      <c r="H382" s="32" t="s">
        <v>3573</v>
      </c>
      <c r="I382" s="42"/>
      <c r="J382" s="29"/>
      <c r="K382" s="29"/>
    </row>
    <row r="383" spans="1:11">
      <c r="A383" s="44">
        <v>369</v>
      </c>
      <c r="B383" s="38">
        <v>42860</v>
      </c>
      <c r="C383" s="40">
        <v>401752</v>
      </c>
      <c r="D383" s="30" t="str">
        <f>VLOOKUP(C383,'[2]DU LIEU'!A:E,2,0)</f>
        <v>Hoàng Thị Chiên</v>
      </c>
      <c r="E383" s="31">
        <f>VLOOKUP(C383,'[2]DU LIEU'!A:E,5,0)</f>
        <v>4000000</v>
      </c>
      <c r="F383" s="31">
        <v>4000000</v>
      </c>
      <c r="G383" s="31">
        <f t="shared" si="5"/>
        <v>0</v>
      </c>
      <c r="H383" s="32" t="s">
        <v>3574</v>
      </c>
      <c r="I383" s="42"/>
      <c r="J383" s="29"/>
      <c r="K383" s="29"/>
    </row>
    <row r="384" spans="1:11">
      <c r="A384" s="44">
        <v>370</v>
      </c>
      <c r="B384" s="38">
        <v>42860</v>
      </c>
      <c r="C384" s="40">
        <v>402869</v>
      </c>
      <c r="D384" s="30" t="str">
        <f>VLOOKUP(C384,'[2]DU LIEU'!A:E,2,0)</f>
        <v>Nông Lê Minh Tâm</v>
      </c>
      <c r="E384" s="31">
        <f>VLOOKUP(C384,'[2]DU LIEU'!A:E,5,0)</f>
        <v>4000000</v>
      </c>
      <c r="F384" s="31">
        <v>4000000</v>
      </c>
      <c r="G384" s="31">
        <f t="shared" si="5"/>
        <v>0</v>
      </c>
      <c r="H384" s="32" t="s">
        <v>3575</v>
      </c>
      <c r="I384" s="42"/>
      <c r="J384" s="29"/>
      <c r="K384" s="29"/>
    </row>
    <row r="385" spans="1:11">
      <c r="A385" s="44">
        <v>371</v>
      </c>
      <c r="B385" s="38">
        <v>42860</v>
      </c>
      <c r="C385" s="40">
        <v>382222</v>
      </c>
      <c r="D385" s="30" t="str">
        <f>VLOOKUP(C385,'[2]DU LIEU'!A:E,2,0)</f>
        <v xml:space="preserve">Đỗ Phương Thảo  </v>
      </c>
      <c r="E385" s="31">
        <f>VLOOKUP(C385,'[2]DU LIEU'!A:E,5,0)</f>
        <v>2000000</v>
      </c>
      <c r="F385" s="31">
        <v>2000000</v>
      </c>
      <c r="G385" s="31">
        <f t="shared" si="5"/>
        <v>0</v>
      </c>
      <c r="H385" s="32" t="s">
        <v>3576</v>
      </c>
      <c r="I385" s="42"/>
      <c r="J385" s="29"/>
      <c r="K385" s="29"/>
    </row>
    <row r="386" spans="1:11">
      <c r="A386" s="44">
        <v>372</v>
      </c>
      <c r="B386" s="38">
        <v>42860</v>
      </c>
      <c r="C386" s="40">
        <v>402860</v>
      </c>
      <c r="D386" s="30" t="str">
        <f>VLOOKUP(C386,'[2]DU LIEU'!A:E,2,0)</f>
        <v>Nguyễn Thị Hải Linh</v>
      </c>
      <c r="E386" s="31">
        <f>VLOOKUP(C386,'[2]DU LIEU'!A:E,5,0)</f>
        <v>3800000</v>
      </c>
      <c r="F386" s="31">
        <v>3800000</v>
      </c>
      <c r="G386" s="31">
        <f t="shared" si="5"/>
        <v>0</v>
      </c>
      <c r="H386" s="32" t="s">
        <v>3577</v>
      </c>
      <c r="I386" s="42"/>
      <c r="J386" s="29"/>
      <c r="K386" s="29"/>
    </row>
    <row r="387" spans="1:11" ht="38.25">
      <c r="A387" s="44">
        <v>373</v>
      </c>
      <c r="B387" s="38">
        <v>42860</v>
      </c>
      <c r="C387" s="40">
        <v>401256</v>
      </c>
      <c r="D387" s="30" t="str">
        <f>VLOOKUP(C387,'[2]DU LIEU'!A:E,2,0)</f>
        <v>Hoàng Thị Lành</v>
      </c>
      <c r="E387" s="31">
        <f>VLOOKUP(C387,'[2]DU LIEU'!A:E,5,0)</f>
        <v>1200000</v>
      </c>
      <c r="F387" s="31">
        <v>1200000</v>
      </c>
      <c r="G387" s="31">
        <f t="shared" si="5"/>
        <v>0</v>
      </c>
      <c r="H387" s="32" t="s">
        <v>3578</v>
      </c>
      <c r="I387" s="42"/>
      <c r="J387" s="29"/>
      <c r="K387" s="29"/>
    </row>
    <row r="388" spans="1:11">
      <c r="A388" s="44">
        <v>374</v>
      </c>
      <c r="B388" s="38">
        <v>42860</v>
      </c>
      <c r="C388" s="40">
        <v>401252</v>
      </c>
      <c r="D388" s="30" t="str">
        <f>VLOOKUP(C388,'[2]DU LIEU'!A:E,2,0)</f>
        <v>Lao Thị Hồng Hoài</v>
      </c>
      <c r="E388" s="31">
        <f>VLOOKUP(C388,'[2]DU LIEU'!A:E,5,0)</f>
        <v>3800000</v>
      </c>
      <c r="F388" s="31">
        <v>3800000</v>
      </c>
      <c r="G388" s="31">
        <f t="shared" si="5"/>
        <v>0</v>
      </c>
      <c r="H388" s="32" t="s">
        <v>3579</v>
      </c>
      <c r="I388" s="42"/>
      <c r="J388" s="29"/>
      <c r="K388" s="29"/>
    </row>
    <row r="389" spans="1:11" ht="38.25">
      <c r="A389" s="44">
        <v>375</v>
      </c>
      <c r="B389" s="38">
        <v>42860</v>
      </c>
      <c r="C389" s="40">
        <v>400823</v>
      </c>
      <c r="D389" s="30" t="str">
        <f>VLOOKUP(C389,'[2]DU LIEU'!A:E,2,0)</f>
        <v>Hoàng Thu Hương</v>
      </c>
      <c r="E389" s="31">
        <f>VLOOKUP(C389,'[2]DU LIEU'!A:E,5,0)</f>
        <v>3400000</v>
      </c>
      <c r="F389" s="31">
        <v>3400000</v>
      </c>
      <c r="G389" s="31">
        <f t="shared" si="5"/>
        <v>0</v>
      </c>
      <c r="H389" s="32" t="s">
        <v>3580</v>
      </c>
      <c r="I389" s="42"/>
      <c r="J389" s="29"/>
      <c r="K389" s="29"/>
    </row>
    <row r="390" spans="1:11" ht="25.5">
      <c r="A390" s="44">
        <v>376</v>
      </c>
      <c r="B390" s="38">
        <v>42860</v>
      </c>
      <c r="C390" s="40">
        <v>403258</v>
      </c>
      <c r="D390" s="30" t="str">
        <f>VLOOKUP(C390,'[2]DU LIEU'!A:E,2,0)</f>
        <v>Nguyễn Hải Anh</v>
      </c>
      <c r="E390" s="31">
        <f>VLOOKUP(C390,'[2]DU LIEU'!A:E,5,0)</f>
        <v>2400000</v>
      </c>
      <c r="F390" s="31">
        <v>2400000</v>
      </c>
      <c r="G390" s="31">
        <f t="shared" si="5"/>
        <v>0</v>
      </c>
      <c r="H390" s="32" t="s">
        <v>3581</v>
      </c>
      <c r="I390" s="42"/>
      <c r="J390" s="29"/>
      <c r="K390" s="29"/>
    </row>
    <row r="391" spans="1:11" ht="25.5">
      <c r="A391" s="44">
        <v>377</v>
      </c>
      <c r="B391" s="38">
        <v>42860</v>
      </c>
      <c r="C391" s="40">
        <v>403843</v>
      </c>
      <c r="D391" s="30" t="str">
        <f>VLOOKUP(C391,'[2]DU LIEU'!A:E,2,0)</f>
        <v>Phạm Trần Phương Thảo</v>
      </c>
      <c r="E391" s="31">
        <f>VLOOKUP(C391,'[2]DU LIEU'!A:E,5,0)</f>
        <v>3400000</v>
      </c>
      <c r="F391" s="31">
        <v>3400000</v>
      </c>
      <c r="G391" s="31">
        <f t="shared" si="5"/>
        <v>0</v>
      </c>
      <c r="H391" s="32" t="s">
        <v>3582</v>
      </c>
      <c r="I391" s="42"/>
      <c r="J391" s="29"/>
      <c r="K391" s="29"/>
    </row>
    <row r="392" spans="1:11" ht="25.5">
      <c r="A392" s="44">
        <v>378</v>
      </c>
      <c r="B392" s="38">
        <v>42860</v>
      </c>
      <c r="C392" s="40">
        <v>401308</v>
      </c>
      <c r="D392" s="30" t="str">
        <f>VLOOKUP(C392,'[2]DU LIEU'!A:E,2,0)</f>
        <v>Nguyễn Thị Phương Thảo</v>
      </c>
      <c r="E392" s="31">
        <f>VLOOKUP(C392,'[2]DU LIEU'!A:E,5,0)</f>
        <v>4000000</v>
      </c>
      <c r="F392" s="31">
        <v>4000000</v>
      </c>
      <c r="G392" s="31">
        <f t="shared" si="5"/>
        <v>0</v>
      </c>
      <c r="H392" s="32" t="s">
        <v>3583</v>
      </c>
      <c r="I392" s="42"/>
      <c r="J392" s="29"/>
      <c r="K392" s="29"/>
    </row>
    <row r="393" spans="1:11">
      <c r="A393" s="44">
        <v>379</v>
      </c>
      <c r="B393" s="38">
        <v>42860</v>
      </c>
      <c r="C393" s="40">
        <v>393124</v>
      </c>
      <c r="D393" s="30" t="str">
        <f>VLOOKUP(C393,'[2]DU LIEU'!A:E,2,0)</f>
        <v xml:space="preserve">Trịnh Thị Ngọc Trâm  </v>
      </c>
      <c r="E393" s="31">
        <f>VLOOKUP(C393,'[2]DU LIEU'!A:E,5,0)</f>
        <v>6200000</v>
      </c>
      <c r="F393" s="31">
        <v>6200000</v>
      </c>
      <c r="G393" s="31">
        <f t="shared" si="5"/>
        <v>0</v>
      </c>
      <c r="H393" s="32" t="s">
        <v>3584</v>
      </c>
      <c r="I393" s="42"/>
      <c r="J393" s="29"/>
      <c r="K393" s="29"/>
    </row>
    <row r="394" spans="1:11" ht="25.5">
      <c r="A394" s="44">
        <v>380</v>
      </c>
      <c r="B394" s="38">
        <v>42860</v>
      </c>
      <c r="C394" s="40">
        <v>392159</v>
      </c>
      <c r="D394" s="30" t="str">
        <f>VLOOKUP(C394,'[2]DU LIEU'!A:E,2,0)</f>
        <v xml:space="preserve">Nguyễn Thị Thanh Tâm  </v>
      </c>
      <c r="E394" s="31">
        <f>VLOOKUP(C394,'[2]DU LIEU'!A:E,5,0)</f>
        <v>4200000</v>
      </c>
      <c r="F394" s="31">
        <v>4200000</v>
      </c>
      <c r="G394" s="31">
        <f t="shared" si="5"/>
        <v>0</v>
      </c>
      <c r="H394" s="32" t="s">
        <v>3585</v>
      </c>
      <c r="I394" s="42"/>
      <c r="J394" s="29"/>
      <c r="K394" s="29"/>
    </row>
    <row r="395" spans="1:11" ht="25.5">
      <c r="A395" s="44">
        <v>381</v>
      </c>
      <c r="B395" s="38">
        <v>42860</v>
      </c>
      <c r="C395" s="40">
        <v>401408</v>
      </c>
      <c r="D395" s="30" t="str">
        <f>VLOOKUP(C395,'[2]DU LIEU'!A:E,2,0)</f>
        <v>Nguyễn Huy Sơn</v>
      </c>
      <c r="E395" s="31">
        <f>VLOOKUP(C395,'[2]DU LIEU'!A:E,5,0)</f>
        <v>3800000</v>
      </c>
      <c r="F395" s="31">
        <v>3800000</v>
      </c>
      <c r="G395" s="31">
        <f t="shared" si="5"/>
        <v>0</v>
      </c>
      <c r="H395" s="32" t="s">
        <v>3586</v>
      </c>
      <c r="I395" s="42"/>
      <c r="J395" s="29"/>
      <c r="K395" s="29"/>
    </row>
    <row r="396" spans="1:11" ht="25.5">
      <c r="A396" s="44">
        <v>382</v>
      </c>
      <c r="B396" s="38">
        <v>42860</v>
      </c>
      <c r="C396" s="40" t="s">
        <v>3203</v>
      </c>
      <c r="D396" s="30" t="str">
        <f>VLOOKUP(C396,'[2]DU LIEU'!A:E,2,0)</f>
        <v>Nguyễn Thị Hương</v>
      </c>
      <c r="E396" s="31">
        <f>VLOOKUP(C396,'[2]DU LIEU'!A:E,5,0)</f>
        <v>19700000</v>
      </c>
      <c r="F396" s="31">
        <v>19700000</v>
      </c>
      <c r="G396" s="31">
        <f t="shared" si="5"/>
        <v>0</v>
      </c>
      <c r="H396" s="32" t="s">
        <v>3587</v>
      </c>
      <c r="I396" s="42"/>
      <c r="J396" s="29"/>
      <c r="K396" s="29"/>
    </row>
    <row r="397" spans="1:11" ht="25.5">
      <c r="A397" s="44">
        <v>383</v>
      </c>
      <c r="B397" s="38">
        <v>42860</v>
      </c>
      <c r="C397" s="40">
        <v>390662</v>
      </c>
      <c r="D397" s="30" t="str">
        <f>VLOOKUP(C397,'[2]DU LIEU'!A:E,2,0)</f>
        <v xml:space="preserve">Nguyễn ánh Ngọc  </v>
      </c>
      <c r="E397" s="31">
        <f>VLOOKUP(C397,'[2]DU LIEU'!A:E,5,0)</f>
        <v>3800000</v>
      </c>
      <c r="F397" s="31">
        <v>3800000</v>
      </c>
      <c r="G397" s="31">
        <f t="shared" si="5"/>
        <v>0</v>
      </c>
      <c r="H397" s="32" t="s">
        <v>3588</v>
      </c>
      <c r="I397" s="42"/>
      <c r="J397" s="29"/>
      <c r="K397" s="29"/>
    </row>
    <row r="398" spans="1:11" ht="25.5">
      <c r="A398" s="44">
        <v>384</v>
      </c>
      <c r="B398" s="38">
        <v>42860</v>
      </c>
      <c r="C398" s="40">
        <v>400868</v>
      </c>
      <c r="D398" s="30" t="str">
        <f>VLOOKUP(C398,'[2]DU LIEU'!A:E,2,0)</f>
        <v>Hà Kiều Mi</v>
      </c>
      <c r="E398" s="31">
        <f>VLOOKUP(C398,'[2]DU LIEU'!A:E,5,0)</f>
        <v>3800000</v>
      </c>
      <c r="F398" s="31">
        <v>3800000</v>
      </c>
      <c r="G398" s="31">
        <f t="shared" si="5"/>
        <v>0</v>
      </c>
      <c r="H398" s="32" t="s">
        <v>3589</v>
      </c>
      <c r="I398" s="42"/>
      <c r="J398" s="29"/>
      <c r="K398" s="29"/>
    </row>
    <row r="399" spans="1:11" ht="38.25">
      <c r="A399" s="44">
        <v>385</v>
      </c>
      <c r="B399" s="38">
        <v>42860</v>
      </c>
      <c r="C399" s="40" t="s">
        <v>3623</v>
      </c>
      <c r="D399" s="30" t="str">
        <f>VLOOKUP(C399,'[2]DU LIEU'!A:E,2,0)</f>
        <v>Trần Trí Dũng</v>
      </c>
      <c r="E399" s="31">
        <f>VLOOKUP(C399,'[2]DU LIEU'!A:E,5,0)</f>
        <v>19700000</v>
      </c>
      <c r="F399" s="31">
        <v>19700000</v>
      </c>
      <c r="G399" s="31">
        <f t="shared" si="5"/>
        <v>0</v>
      </c>
      <c r="H399" s="32" t="s">
        <v>3590</v>
      </c>
      <c r="I399" s="42"/>
      <c r="J399" s="29"/>
      <c r="K399" s="29"/>
    </row>
    <row r="400" spans="1:11" ht="25.5">
      <c r="A400" s="44">
        <v>386</v>
      </c>
      <c r="B400" s="38">
        <v>42860</v>
      </c>
      <c r="C400" s="40">
        <v>390846</v>
      </c>
      <c r="D400" s="30" t="str">
        <f>VLOOKUP(C400,'[2]DU LIEU'!A:E,2,0)</f>
        <v xml:space="preserve">Trần Lê Thu Trang  </v>
      </c>
      <c r="E400" s="31">
        <f>VLOOKUP(C400,'[2]DU LIEU'!A:E,5,0)</f>
        <v>12750000</v>
      </c>
      <c r="F400" s="31">
        <v>12750000</v>
      </c>
      <c r="G400" s="31">
        <f t="shared" si="5"/>
        <v>0</v>
      </c>
      <c r="H400" s="32" t="s">
        <v>3591</v>
      </c>
      <c r="I400" s="42"/>
      <c r="J400" s="29"/>
      <c r="K400" s="29"/>
    </row>
    <row r="401" spans="1:11" ht="25.5">
      <c r="A401" s="44">
        <v>387</v>
      </c>
      <c r="B401" s="38">
        <v>42860</v>
      </c>
      <c r="C401" s="40">
        <v>390453</v>
      </c>
      <c r="D401" s="30" t="str">
        <f>VLOOKUP(C401,'[2]DU LIEU'!A:E,2,0)</f>
        <v xml:space="preserve">Đào Thị Liên  </v>
      </c>
      <c r="E401" s="31">
        <f>VLOOKUP(C401,'[2]DU LIEU'!A:E,5,0)</f>
        <v>15300000</v>
      </c>
      <c r="F401" s="31">
        <v>15300000</v>
      </c>
      <c r="G401" s="31">
        <f t="shared" ref="G401:G428" si="6">F401-E401</f>
        <v>0</v>
      </c>
      <c r="H401" s="32" t="s">
        <v>3592</v>
      </c>
      <c r="I401" s="42"/>
      <c r="J401" s="29"/>
      <c r="K401" s="29"/>
    </row>
    <row r="402" spans="1:11" ht="25.5">
      <c r="A402" s="44">
        <v>388</v>
      </c>
      <c r="B402" s="38">
        <v>42860</v>
      </c>
      <c r="C402" s="40">
        <v>403514</v>
      </c>
      <c r="D402" s="30" t="str">
        <f>VLOOKUP(C402,'[2]DU LIEU'!A:E,2,0)</f>
        <v>Nông Lan Thương</v>
      </c>
      <c r="E402" s="31">
        <f>VLOOKUP(C402,'[2]DU LIEU'!A:E,5,0)</f>
        <v>2400000</v>
      </c>
      <c r="F402" s="31">
        <v>2400000</v>
      </c>
      <c r="G402" s="31">
        <f t="shared" si="6"/>
        <v>0</v>
      </c>
      <c r="H402" s="32" t="s">
        <v>3593</v>
      </c>
      <c r="I402" s="42"/>
      <c r="J402" s="29"/>
      <c r="K402" s="29"/>
    </row>
    <row r="403" spans="1:11" ht="25.5">
      <c r="A403" s="44">
        <v>389</v>
      </c>
      <c r="B403" s="38">
        <v>42860</v>
      </c>
      <c r="C403" s="40" t="s">
        <v>3204</v>
      </c>
      <c r="D403" s="30" t="str">
        <f>VLOOKUP(C403,'[2]DU LIEU'!A:E,2,0)</f>
        <v>Đoàn Thị Hải Yến</v>
      </c>
      <c r="E403" s="31">
        <f>VLOOKUP(C403,'[2]DU LIEU'!A:E,5,0)</f>
        <v>19700000</v>
      </c>
      <c r="F403" s="31">
        <v>19700000</v>
      </c>
      <c r="G403" s="31">
        <f t="shared" si="6"/>
        <v>0</v>
      </c>
      <c r="H403" s="32" t="s">
        <v>3594</v>
      </c>
      <c r="I403" s="42"/>
      <c r="J403" s="29"/>
      <c r="K403" s="29"/>
    </row>
    <row r="404" spans="1:11" ht="25.5">
      <c r="A404" s="44">
        <v>390</v>
      </c>
      <c r="B404" s="38">
        <v>42860</v>
      </c>
      <c r="C404" s="40">
        <v>392862</v>
      </c>
      <c r="D404" s="30" t="str">
        <f>VLOOKUP(C404,'[2]DU LIEU'!A:E,2,0)</f>
        <v xml:space="preserve">Trần Thị Mỹ Nhân  </v>
      </c>
      <c r="E404" s="31">
        <f>VLOOKUP(C404,'[2]DU LIEU'!A:E,5,0)</f>
        <v>3000000</v>
      </c>
      <c r="F404" s="31">
        <v>3000000</v>
      </c>
      <c r="G404" s="31">
        <f t="shared" si="6"/>
        <v>0</v>
      </c>
      <c r="H404" s="32" t="s">
        <v>3595</v>
      </c>
      <c r="I404" s="42"/>
      <c r="J404" s="29"/>
      <c r="K404" s="29"/>
    </row>
    <row r="405" spans="1:11" ht="25.5">
      <c r="A405" s="44">
        <v>391</v>
      </c>
      <c r="B405" s="38">
        <v>42860</v>
      </c>
      <c r="C405" s="40">
        <v>393007</v>
      </c>
      <c r="D405" s="30" t="str">
        <f>VLOOKUP(C405,'[2]DU LIEU'!A:E,2,0)</f>
        <v xml:space="preserve">Nguyễn Thị Giang  </v>
      </c>
      <c r="E405" s="31">
        <f>VLOOKUP(C405,'[2]DU LIEU'!A:E,5,0)</f>
        <v>3400000</v>
      </c>
      <c r="F405" s="31">
        <v>3400000</v>
      </c>
      <c r="G405" s="31">
        <f t="shared" si="6"/>
        <v>0</v>
      </c>
      <c r="H405" s="32" t="s">
        <v>3597</v>
      </c>
      <c r="I405" s="42"/>
      <c r="J405" s="29"/>
      <c r="K405" s="29"/>
    </row>
    <row r="406" spans="1:11">
      <c r="A406" s="44">
        <v>392</v>
      </c>
      <c r="B406" s="38">
        <v>42860</v>
      </c>
      <c r="C406" s="40">
        <v>400836</v>
      </c>
      <c r="D406" s="30" t="str">
        <f>VLOOKUP(C406,'[2]DU LIEU'!A:E,2,0)</f>
        <v>Nguyễn Thúy Quỳnh</v>
      </c>
      <c r="E406" s="31">
        <f>VLOOKUP(C406,'[2]DU LIEU'!A:E,5,0)</f>
        <v>4000000</v>
      </c>
      <c r="F406" s="31">
        <v>4000000</v>
      </c>
      <c r="G406" s="31">
        <f t="shared" si="6"/>
        <v>0</v>
      </c>
      <c r="H406" s="32" t="s">
        <v>3598</v>
      </c>
      <c r="I406" s="42"/>
      <c r="J406" s="29"/>
      <c r="K406" s="29"/>
    </row>
    <row r="407" spans="1:11" ht="25.5">
      <c r="A407" s="44">
        <v>393</v>
      </c>
      <c r="B407" s="38">
        <v>42860</v>
      </c>
      <c r="C407" s="40">
        <v>390265</v>
      </c>
      <c r="D407" s="30" t="str">
        <f>VLOOKUP(C407,'[2]DU LIEU'!A:E,2,0)</f>
        <v xml:space="preserve">Vũ Hà Phan  </v>
      </c>
      <c r="E407" s="31">
        <f>VLOOKUP(C407,'[2]DU LIEU'!A:E,5,0)</f>
        <v>3800000</v>
      </c>
      <c r="F407" s="31">
        <v>3800000</v>
      </c>
      <c r="G407" s="31">
        <f t="shared" si="6"/>
        <v>0</v>
      </c>
      <c r="H407" s="32" t="s">
        <v>3599</v>
      </c>
      <c r="I407" s="42"/>
      <c r="J407" s="29"/>
      <c r="K407" s="29"/>
    </row>
    <row r="408" spans="1:11" ht="25.5">
      <c r="A408" s="44">
        <v>394</v>
      </c>
      <c r="B408" s="38">
        <v>42860</v>
      </c>
      <c r="C408" s="40">
        <v>401715</v>
      </c>
      <c r="D408" s="30" t="str">
        <f>VLOOKUP(C408,'[2]DU LIEU'!A:E,2,0)</f>
        <v>Phạm Thị Thu Trà</v>
      </c>
      <c r="E408" s="31">
        <f>VLOOKUP(C408,'[2]DU LIEU'!A:E,5,0)</f>
        <v>4000000</v>
      </c>
      <c r="F408" s="31">
        <v>4000000</v>
      </c>
      <c r="G408" s="31">
        <f t="shared" si="6"/>
        <v>0</v>
      </c>
      <c r="H408" s="32" t="s">
        <v>3600</v>
      </c>
      <c r="I408" s="42"/>
      <c r="J408" s="29"/>
      <c r="K408" s="29"/>
    </row>
    <row r="409" spans="1:11" ht="38.25">
      <c r="A409" s="44">
        <v>395</v>
      </c>
      <c r="B409" s="38">
        <v>42860</v>
      </c>
      <c r="C409" s="40">
        <v>403563</v>
      </c>
      <c r="D409" s="30" t="str">
        <f>VLOOKUP(C409,'[2]DU LIEU'!A:E,2,0)</f>
        <v>Hoàng Thị Hay</v>
      </c>
      <c r="E409" s="31">
        <f>VLOOKUP(C409,'[2]DU LIEU'!A:E,5,0)</f>
        <v>2400000</v>
      </c>
      <c r="F409" s="31">
        <v>2400000</v>
      </c>
      <c r="G409" s="31">
        <f t="shared" si="6"/>
        <v>0</v>
      </c>
      <c r="H409" s="32" t="s">
        <v>3601</v>
      </c>
      <c r="I409" s="42"/>
      <c r="J409" s="29"/>
      <c r="K409" s="29"/>
    </row>
    <row r="410" spans="1:11" ht="25.5">
      <c r="A410" s="44">
        <v>396</v>
      </c>
      <c r="B410" s="38">
        <v>42860</v>
      </c>
      <c r="C410" s="40">
        <v>403021</v>
      </c>
      <c r="D410" s="30" t="str">
        <f>VLOOKUP(C410,'[2]DU LIEU'!A:E,2,0)</f>
        <v>Vũ Hoàng Minh</v>
      </c>
      <c r="E410" s="31">
        <f>VLOOKUP(C410,'[2]DU LIEU'!A:E,5,0)</f>
        <v>15300000</v>
      </c>
      <c r="F410" s="31">
        <v>15300000</v>
      </c>
      <c r="G410" s="31">
        <f t="shared" si="6"/>
        <v>0</v>
      </c>
      <c r="H410" s="32" t="s">
        <v>3602</v>
      </c>
      <c r="I410" s="42"/>
      <c r="J410" s="29"/>
      <c r="K410" s="29"/>
    </row>
    <row r="411" spans="1:11" ht="25.5">
      <c r="A411" s="44">
        <v>397</v>
      </c>
      <c r="B411" s="38">
        <v>42860</v>
      </c>
      <c r="C411" s="40">
        <v>392748</v>
      </c>
      <c r="D411" s="30" t="str">
        <f>VLOOKUP(C411,'[2]DU LIEU'!A:E,2,0)</f>
        <v xml:space="preserve">Nguyễn Thị Hoài Thương  </v>
      </c>
      <c r="E411" s="31">
        <f>VLOOKUP(C411,'[2]DU LIEU'!A:E,5,0)</f>
        <v>3000000</v>
      </c>
      <c r="F411" s="31">
        <v>3600000</v>
      </c>
      <c r="G411" s="31">
        <f t="shared" si="6"/>
        <v>600000</v>
      </c>
      <c r="H411" s="32" t="s">
        <v>3603</v>
      </c>
      <c r="I411" s="42"/>
      <c r="J411" s="29"/>
      <c r="K411" s="29"/>
    </row>
    <row r="412" spans="1:11" ht="25.5">
      <c r="A412" s="44">
        <v>398</v>
      </c>
      <c r="B412" s="38">
        <v>42860</v>
      </c>
      <c r="C412" s="40">
        <v>390518</v>
      </c>
      <c r="D412" s="30" t="str">
        <f>VLOOKUP(C412,'[2]DU LIEU'!A:E,2,0)</f>
        <v xml:space="preserve">Bùi Mỹ Linh  </v>
      </c>
      <c r="E412" s="31">
        <f>VLOOKUP(C412,'[2]DU LIEU'!A:E,5,0)</f>
        <v>3800000</v>
      </c>
      <c r="F412" s="31">
        <v>3800000</v>
      </c>
      <c r="G412" s="31">
        <f t="shared" si="6"/>
        <v>0</v>
      </c>
      <c r="H412" s="32" t="s">
        <v>3605</v>
      </c>
      <c r="I412" s="42"/>
      <c r="J412" s="29"/>
      <c r="K412" s="29"/>
    </row>
    <row r="413" spans="1:11" ht="25.5">
      <c r="A413" s="44">
        <v>399</v>
      </c>
      <c r="B413" s="38">
        <v>42860</v>
      </c>
      <c r="C413" s="40">
        <v>404039</v>
      </c>
      <c r="D413" s="30" t="str">
        <f>VLOOKUP(C413,'[2]DU LIEU'!A:E,2,0)</f>
        <v>Nguyễn Hà Linh</v>
      </c>
      <c r="E413" s="31">
        <f>VLOOKUP(C413,'[2]DU LIEU'!A:E,5,0)</f>
        <v>6400000</v>
      </c>
      <c r="F413" s="31">
        <v>6400000</v>
      </c>
      <c r="G413" s="31">
        <f t="shared" si="6"/>
        <v>0</v>
      </c>
      <c r="H413" s="32" t="s">
        <v>3606</v>
      </c>
      <c r="I413" s="42"/>
      <c r="J413" s="29"/>
      <c r="K413" s="29"/>
    </row>
    <row r="414" spans="1:11" ht="25.5">
      <c r="A414" s="44">
        <v>400</v>
      </c>
      <c r="B414" s="38">
        <v>42860</v>
      </c>
      <c r="C414" s="40">
        <v>382560</v>
      </c>
      <c r="D414" s="30" t="str">
        <f>VLOOKUP(C414,'[2]DU LIEU'!A:E,2,0)</f>
        <v xml:space="preserve">Bùi Thị Mỹ Ngọc  </v>
      </c>
      <c r="E414" s="31">
        <f>VLOOKUP(C414,'[2]DU LIEU'!A:E,5,0)</f>
        <v>2000000</v>
      </c>
      <c r="F414" s="31">
        <v>2000000</v>
      </c>
      <c r="G414" s="31">
        <f t="shared" si="6"/>
        <v>0</v>
      </c>
      <c r="H414" s="32" t="s">
        <v>3607</v>
      </c>
      <c r="I414" s="42"/>
      <c r="J414" s="29"/>
      <c r="K414" s="29"/>
    </row>
    <row r="415" spans="1:11" ht="25.5">
      <c r="A415" s="44">
        <v>401</v>
      </c>
      <c r="B415" s="38">
        <v>42860</v>
      </c>
      <c r="C415" s="40">
        <v>401536</v>
      </c>
      <c r="D415" s="30" t="str">
        <f>VLOOKUP(C415,'[2]DU LIEU'!A:E,2,0)</f>
        <v>Vũ Diệu Hoàn</v>
      </c>
      <c r="E415" s="31">
        <f>VLOOKUP(C415,'[2]DU LIEU'!A:E,5,0)</f>
        <v>4200000</v>
      </c>
      <c r="F415" s="31">
        <v>4200000</v>
      </c>
      <c r="G415" s="31">
        <f t="shared" si="6"/>
        <v>0</v>
      </c>
      <c r="H415" s="32" t="s">
        <v>3608</v>
      </c>
      <c r="I415" s="42"/>
      <c r="J415" s="29"/>
      <c r="K415" s="29"/>
    </row>
    <row r="416" spans="1:11" ht="25.5">
      <c r="A416" s="44">
        <v>402</v>
      </c>
      <c r="B416" s="38">
        <v>42860</v>
      </c>
      <c r="C416" s="40">
        <v>401369</v>
      </c>
      <c r="D416" s="30" t="str">
        <f>VLOOKUP(C416,'[2]DU LIEU'!A:E,2,0)</f>
        <v>Nông Thị Thảo Nhi</v>
      </c>
      <c r="E416" s="31">
        <f>VLOOKUP(C416,'[2]DU LIEU'!A:E,5,0)</f>
        <v>3800000</v>
      </c>
      <c r="F416" s="31">
        <v>3800000</v>
      </c>
      <c r="G416" s="31">
        <f t="shared" si="6"/>
        <v>0</v>
      </c>
      <c r="H416" s="32" t="s">
        <v>3609</v>
      </c>
      <c r="I416" s="42"/>
      <c r="J416" s="29"/>
      <c r="K416" s="29"/>
    </row>
    <row r="417" spans="1:11" ht="25.5">
      <c r="A417" s="44">
        <v>403</v>
      </c>
      <c r="B417" s="38">
        <v>42860</v>
      </c>
      <c r="C417" s="40">
        <v>381514</v>
      </c>
      <c r="D417" s="30" t="str">
        <f>VLOOKUP(C417,'[2]DU LIEU'!A:E,2,0)</f>
        <v xml:space="preserve">Hà Lệ Thu  </v>
      </c>
      <c r="E417" s="31">
        <f>VLOOKUP(C417,'[2]DU LIEU'!A:E,5,0)</f>
        <v>2400000</v>
      </c>
      <c r="F417" s="31">
        <v>2400000</v>
      </c>
      <c r="G417" s="31">
        <f t="shared" si="6"/>
        <v>0</v>
      </c>
      <c r="H417" s="32" t="s">
        <v>3610</v>
      </c>
      <c r="I417" s="42"/>
      <c r="J417" s="29"/>
      <c r="K417" s="29"/>
    </row>
    <row r="418" spans="1:11" ht="25.5">
      <c r="A418" s="44">
        <v>404</v>
      </c>
      <c r="B418" s="38">
        <v>42860</v>
      </c>
      <c r="C418" s="40" t="s">
        <v>3205</v>
      </c>
      <c r="D418" s="30" t="str">
        <f>VLOOKUP(C418,'[2]DU LIEU'!A:E,2,0)</f>
        <v>Trần Thị Quyên</v>
      </c>
      <c r="E418" s="31">
        <f>VLOOKUP(C418,'[2]DU LIEU'!A:E,5,0)</f>
        <v>7880000</v>
      </c>
      <c r="F418" s="31">
        <v>7880000</v>
      </c>
      <c r="G418" s="31">
        <f t="shared" si="6"/>
        <v>0</v>
      </c>
      <c r="H418" s="32" t="s">
        <v>3611</v>
      </c>
      <c r="I418" s="42"/>
      <c r="J418" s="29"/>
      <c r="K418" s="29"/>
    </row>
    <row r="419" spans="1:11" ht="25.5">
      <c r="A419" s="44">
        <v>405</v>
      </c>
      <c r="B419" s="38">
        <v>42860</v>
      </c>
      <c r="C419" s="40">
        <v>392922</v>
      </c>
      <c r="D419" s="30" t="str">
        <f>VLOOKUP(C419,'[2]DU LIEU'!A:E,2,0)</f>
        <v xml:space="preserve">Ngô Xuân Thịnh  </v>
      </c>
      <c r="E419" s="31">
        <f>VLOOKUP(C419,'[2]DU LIEU'!A:E,5,0)</f>
        <v>12750000</v>
      </c>
      <c r="F419" s="31">
        <v>12750000</v>
      </c>
      <c r="G419" s="31">
        <f t="shared" si="6"/>
        <v>0</v>
      </c>
      <c r="H419" s="32" t="s">
        <v>3612</v>
      </c>
      <c r="I419" s="42"/>
      <c r="J419" s="29"/>
      <c r="K419" s="29"/>
    </row>
    <row r="420" spans="1:11" ht="25.5">
      <c r="A420" s="44">
        <v>406</v>
      </c>
      <c r="B420" s="38">
        <v>42860</v>
      </c>
      <c r="C420" s="40">
        <v>400759</v>
      </c>
      <c r="D420" s="30" t="str">
        <f>VLOOKUP(C420,'[2]DU LIEU'!A:E,2,0)</f>
        <v>Lê Phùng Thùy Dương</v>
      </c>
      <c r="E420" s="31">
        <f>VLOOKUP(C420,'[2]DU LIEU'!A:E,5,0)</f>
        <v>3800000</v>
      </c>
      <c r="F420" s="31">
        <v>3800000</v>
      </c>
      <c r="G420" s="31">
        <f t="shared" si="6"/>
        <v>0</v>
      </c>
      <c r="H420" s="32" t="s">
        <v>3613</v>
      </c>
      <c r="I420" s="42"/>
      <c r="J420" s="29"/>
      <c r="K420" s="29"/>
    </row>
    <row r="421" spans="1:11" ht="25.5">
      <c r="A421" s="44">
        <v>407</v>
      </c>
      <c r="B421" s="38">
        <v>42860</v>
      </c>
      <c r="C421" s="40">
        <v>401017</v>
      </c>
      <c r="D421" s="30" t="str">
        <f>VLOOKUP(C421,'[2]DU LIEU'!A:E,2,0)</f>
        <v>Võ Văn Bắc</v>
      </c>
      <c r="E421" s="31">
        <f>VLOOKUP(C421,'[2]DU LIEU'!A:E,5,0)</f>
        <v>4000000</v>
      </c>
      <c r="F421" s="31">
        <v>4000000</v>
      </c>
      <c r="G421" s="31">
        <f t="shared" si="6"/>
        <v>0</v>
      </c>
      <c r="H421" s="32" t="s">
        <v>3614</v>
      </c>
      <c r="I421" s="42"/>
      <c r="J421" s="29"/>
      <c r="K421" s="29"/>
    </row>
    <row r="422" spans="1:11" ht="25.5">
      <c r="A422" s="44">
        <v>408</v>
      </c>
      <c r="B422" s="38">
        <v>42860</v>
      </c>
      <c r="C422" s="40">
        <v>400760</v>
      </c>
      <c r="D422" s="30" t="str">
        <f>VLOOKUP(C422,'[2]DU LIEU'!A:E,2,0)</f>
        <v>Trần Hương Giang</v>
      </c>
      <c r="E422" s="31">
        <f>VLOOKUP(C422,'[2]DU LIEU'!A:E,5,0)</f>
        <v>3800000</v>
      </c>
      <c r="F422" s="31">
        <v>3800000</v>
      </c>
      <c r="G422" s="31">
        <f t="shared" si="6"/>
        <v>0</v>
      </c>
      <c r="H422" s="32" t="s">
        <v>3615</v>
      </c>
      <c r="I422" s="42"/>
      <c r="J422" s="29"/>
      <c r="K422" s="29"/>
    </row>
    <row r="423" spans="1:11" ht="25.5">
      <c r="A423" s="44">
        <v>409</v>
      </c>
      <c r="B423" s="38">
        <v>42860</v>
      </c>
      <c r="C423" s="40">
        <v>382666</v>
      </c>
      <c r="D423" s="30" t="str">
        <f>VLOOKUP(C423,'[2]DU LIEU'!A:E,2,0)</f>
        <v xml:space="preserve">Hoàng Thanh Mai  </v>
      </c>
      <c r="E423" s="31">
        <f>VLOOKUP(C423,'[2]DU LIEU'!A:E,5,0)</f>
        <v>2000000</v>
      </c>
      <c r="F423" s="31">
        <v>2000000</v>
      </c>
      <c r="G423" s="31">
        <f t="shared" si="6"/>
        <v>0</v>
      </c>
      <c r="H423" s="32" t="s">
        <v>3616</v>
      </c>
      <c r="I423" s="42"/>
      <c r="J423" s="29"/>
      <c r="K423" s="29"/>
    </row>
    <row r="424" spans="1:11" ht="25.5">
      <c r="A424" s="44">
        <v>410</v>
      </c>
      <c r="B424" s="38">
        <v>42860</v>
      </c>
      <c r="C424" s="40">
        <v>390952</v>
      </c>
      <c r="D424" s="30" t="str">
        <f>VLOOKUP(C424,'[2]DU LIEU'!A:E,2,0)</f>
        <v xml:space="preserve">Nguyễn Thị Thu Hằng  </v>
      </c>
      <c r="E424" s="31">
        <f>VLOOKUP(C424,'[2]DU LIEU'!A:E,5,0)</f>
        <v>17000000</v>
      </c>
      <c r="F424" s="31">
        <v>17000000</v>
      </c>
      <c r="G424" s="31">
        <f t="shared" si="6"/>
        <v>0</v>
      </c>
      <c r="H424" s="32" t="s">
        <v>3617</v>
      </c>
      <c r="I424" s="42"/>
      <c r="J424" s="29"/>
      <c r="K424" s="29"/>
    </row>
    <row r="425" spans="1:11" ht="51">
      <c r="A425" s="44">
        <v>411</v>
      </c>
      <c r="B425" s="38">
        <v>42860</v>
      </c>
      <c r="C425" s="40">
        <v>401146</v>
      </c>
      <c r="D425" s="30" t="str">
        <f>VLOOKUP(C425,'[2]DU LIEU'!A:E,2,0)</f>
        <v>Bùi Thanh Tùng</v>
      </c>
      <c r="E425" s="31">
        <f>VLOOKUP(C425,'[2]DU LIEU'!A:E,5,0)</f>
        <v>3800000</v>
      </c>
      <c r="F425" s="31">
        <v>3800000</v>
      </c>
      <c r="G425" s="31">
        <f t="shared" si="6"/>
        <v>0</v>
      </c>
      <c r="H425" s="32" t="s">
        <v>3618</v>
      </c>
      <c r="I425" s="42"/>
      <c r="J425" s="29"/>
      <c r="K425" s="29"/>
    </row>
    <row r="426" spans="1:11" ht="25.5">
      <c r="A426" s="44">
        <v>412</v>
      </c>
      <c r="B426" s="38">
        <v>42860</v>
      </c>
      <c r="C426" s="40" t="s">
        <v>3206</v>
      </c>
      <c r="D426" s="30" t="str">
        <f>VLOOKUP(C426,'[2]DU LIEU'!A:E,2,0)</f>
        <v xml:space="preserve">Lê Thị Hạnh   </v>
      </c>
      <c r="E426" s="31">
        <f>VLOOKUP(C426,'[2]DU LIEU'!A:E,5,0)</f>
        <v>8040000</v>
      </c>
      <c r="F426" s="31">
        <v>8040000</v>
      </c>
      <c r="G426" s="31">
        <f t="shared" si="6"/>
        <v>0</v>
      </c>
      <c r="H426" s="32" t="s">
        <v>3619</v>
      </c>
      <c r="I426" s="42"/>
      <c r="J426" s="29"/>
      <c r="K426" s="29"/>
    </row>
    <row r="427" spans="1:11">
      <c r="A427" s="44">
        <v>413</v>
      </c>
      <c r="B427" s="38">
        <v>42860</v>
      </c>
      <c r="C427" s="40">
        <v>401444</v>
      </c>
      <c r="D427" s="30" t="str">
        <f>VLOOKUP(C427,'[2]DU LIEU'!A:E,2,0)</f>
        <v>Nguyễn Thị Thảo Nguyên</v>
      </c>
      <c r="E427" s="31">
        <f>VLOOKUP(C427,'[2]DU LIEU'!A:E,5,0)</f>
        <v>3800000</v>
      </c>
      <c r="F427" s="31">
        <v>3800000</v>
      </c>
      <c r="G427" s="31">
        <f t="shared" si="6"/>
        <v>0</v>
      </c>
      <c r="H427" s="32" t="s">
        <v>3620</v>
      </c>
      <c r="I427" s="42"/>
      <c r="J427" s="29"/>
      <c r="K427" s="29"/>
    </row>
    <row r="428" spans="1:11">
      <c r="A428" s="44">
        <v>414</v>
      </c>
      <c r="B428" s="38">
        <v>42860</v>
      </c>
      <c r="C428" s="40">
        <v>382556</v>
      </c>
      <c r="D428" s="30" t="str">
        <f>VLOOKUP(C428,'[2]DU LIEU'!A:E,2,0)</f>
        <v xml:space="preserve">Nguyễn Đức Tú  </v>
      </c>
      <c r="E428" s="31">
        <f>VLOOKUP(C428,'[2]DU LIEU'!A:E,5,0)</f>
        <v>3400000</v>
      </c>
      <c r="F428" s="31">
        <v>3400000</v>
      </c>
      <c r="G428" s="31">
        <f t="shared" si="6"/>
        <v>0</v>
      </c>
      <c r="H428" s="32" t="s">
        <v>3621</v>
      </c>
      <c r="I428" s="42"/>
      <c r="J428" s="29"/>
      <c r="K428" s="29"/>
    </row>
    <row r="429" spans="1:11">
      <c r="A429" s="9" t="s">
        <v>7</v>
      </c>
      <c r="B429" s="9"/>
      <c r="C429" s="37"/>
      <c r="D429" s="21"/>
      <c r="E429" s="10">
        <f>E9+E14</f>
        <v>1039060000</v>
      </c>
      <c r="F429" s="10">
        <f>F9+F14</f>
        <v>1609370000</v>
      </c>
      <c r="G429" s="10">
        <f>G9+G14</f>
        <v>7550000</v>
      </c>
      <c r="H429" s="11"/>
      <c r="I429" s="8"/>
      <c r="J429" s="9"/>
      <c r="K429" s="9"/>
    </row>
  </sheetData>
  <mergeCells count="17">
    <mergeCell ref="B12:D12"/>
    <mergeCell ref="B9:D9"/>
    <mergeCell ref="B14:D14"/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70"/>
  <sheetViews>
    <sheetView topLeftCell="A54" workbookViewId="0">
      <selection activeCell="A16" sqref="A16:XFD67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449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SUM(E13:E67)</f>
        <v>256440000</v>
      </c>
      <c r="F12" s="26">
        <f>SUM(F13:F67)</f>
        <v>260040000</v>
      </c>
      <c r="G12" s="26">
        <f>SUM(G13:G67)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 t="shared" ref="G16:G47" si="0"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si="0"/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ref="G48:G67" si="1">F48-E48</f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1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1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1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1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1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1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1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1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1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1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1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1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1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1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1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1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1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1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1"/>
        <v>0</v>
      </c>
      <c r="H67" s="32" t="s">
        <v>567</v>
      </c>
      <c r="I67" s="8"/>
      <c r="J67" s="29"/>
      <c r="K67" s="29"/>
    </row>
    <row r="68" spans="1:11">
      <c r="A68" s="9" t="s">
        <v>7</v>
      </c>
      <c r="B68" s="9"/>
      <c r="C68" s="37"/>
      <c r="D68" s="21"/>
      <c r="E68" s="10">
        <f>E9+E12</f>
        <v>256440000</v>
      </c>
      <c r="F68" s="10">
        <f>F9+F12</f>
        <v>260040000</v>
      </c>
      <c r="G68" s="10">
        <f>G9+G12</f>
        <v>3600000</v>
      </c>
      <c r="H68" s="11"/>
      <c r="I68" s="8"/>
      <c r="J68" s="9"/>
      <c r="K68" s="9"/>
    </row>
    <row r="69" spans="1:11" ht="15">
      <c r="F69" s="43">
        <v>260040000</v>
      </c>
    </row>
    <row r="70" spans="1:11">
      <c r="F70" s="3">
        <f>F68-F69</f>
        <v>0</v>
      </c>
    </row>
  </sheetData>
  <autoFilter ref="A12:K12"/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94"/>
  <sheetViews>
    <sheetView topLeftCell="A76" workbookViewId="0">
      <selection activeCell="A13" sqref="A13:XFD9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577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>
        <f>F93</f>
        <v>391200000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5"/>
  <sheetViews>
    <sheetView topLeftCell="A109" workbookViewId="0">
      <selection activeCell="A13" sqref="A13:XFD123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578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  <row r="125" spans="1:11">
      <c r="F125" s="3">
        <f>F124</f>
        <v>404235000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2"/>
  <sheetViews>
    <sheetView topLeftCell="A89" workbookViewId="0">
      <selection activeCell="A11" sqref="A11:XFD100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806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E11</f>
        <v>8040000</v>
      </c>
      <c r="F9" s="26">
        <f>F11</f>
        <v>8040000</v>
      </c>
      <c r="G9" s="26">
        <f>G11</f>
        <v>0</v>
      </c>
      <c r="H9" s="24"/>
      <c r="I9" s="27"/>
      <c r="J9" s="24"/>
      <c r="K9" s="24"/>
    </row>
    <row r="10" spans="1:11" s="28" customFormat="1">
      <c r="A10" s="24" t="s">
        <v>991</v>
      </c>
      <c r="B10" s="24"/>
      <c r="C10" s="34" t="s">
        <v>13</v>
      </c>
      <c r="D10" s="25"/>
      <c r="E10" s="26">
        <f>SUM(E13:E100)</f>
        <v>354695000</v>
      </c>
      <c r="F10" s="26">
        <f>SUM(F12:F100)</f>
        <v>361195000</v>
      </c>
      <c r="G10" s="26">
        <f>SUM(G13:G100)</f>
        <v>0</v>
      </c>
      <c r="H10" s="24"/>
      <c r="I10" s="24"/>
      <c r="J10" s="24"/>
      <c r="K10" s="24"/>
    </row>
    <row r="11" spans="1:11" s="56" customFormat="1" ht="38.25">
      <c r="A11" s="48">
        <v>1</v>
      </c>
      <c r="B11" s="49">
        <v>42843</v>
      </c>
      <c r="C11" s="50" t="s">
        <v>2866</v>
      </c>
      <c r="D11" s="51" t="s">
        <v>990</v>
      </c>
      <c r="E11" s="52">
        <f>F11</f>
        <v>8040000</v>
      </c>
      <c r="F11" s="52">
        <v>8040000</v>
      </c>
      <c r="G11" s="52">
        <f>F11-E11</f>
        <v>0</v>
      </c>
      <c r="H11" s="53" t="s">
        <v>989</v>
      </c>
      <c r="I11" s="54" t="s">
        <v>2867</v>
      </c>
      <c r="J11" s="55"/>
      <c r="K11" s="55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E9+E10</f>
        <v>362735000</v>
      </c>
      <c r="F101" s="10">
        <f>F9+F10</f>
        <v>369235000</v>
      </c>
      <c r="G101" s="10">
        <f>G9+G10</f>
        <v>0</v>
      </c>
      <c r="H101" s="32"/>
      <c r="I101" s="8"/>
      <c r="J101" s="29"/>
      <c r="K101" s="29"/>
    </row>
    <row r="102" spans="1:11">
      <c r="F102" s="3">
        <f>F101</f>
        <v>369235000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3" sqref="A13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1175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>
        <f>F102+'20'!F89</f>
        <v>630620000</v>
      </c>
    </row>
    <row r="104" spans="1:11">
      <c r="F104" s="3">
        <f>F102+'20'!F89+'21'!F102</f>
        <v>978280000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K90"/>
  <sheetViews>
    <sheetView topLeftCell="A77" workbookViewId="0">
      <selection activeCell="A18" sqref="A18:XFD8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1175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4"/>
  <sheetViews>
    <sheetView topLeftCell="A91" workbookViewId="0">
      <selection activeCell="A12" sqref="A12:XFD101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1579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147"/>
  <sheetViews>
    <sheetView topLeftCell="A135" workbookViewId="0">
      <selection activeCell="A15" sqref="A15:XFD14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60" t="s">
        <v>1579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6" spans="1:11" s="1" customFormat="1">
      <c r="A6" s="61" t="s">
        <v>2</v>
      </c>
      <c r="B6" s="62"/>
      <c r="C6" s="62"/>
      <c r="D6" s="62"/>
      <c r="E6" s="63"/>
      <c r="F6" s="64" t="s">
        <v>3</v>
      </c>
      <c r="G6" s="65"/>
      <c r="H6" s="65"/>
      <c r="I6" s="65"/>
      <c r="J6" s="65"/>
      <c r="K6" s="65"/>
    </row>
    <row r="7" spans="1:11">
      <c r="A7" s="66" t="s">
        <v>4</v>
      </c>
      <c r="B7" s="71" t="s">
        <v>22</v>
      </c>
      <c r="C7" s="67" t="s">
        <v>5</v>
      </c>
      <c r="D7" s="68" t="s">
        <v>6</v>
      </c>
      <c r="E7" s="69" t="s">
        <v>7</v>
      </c>
      <c r="F7" s="70" t="s">
        <v>8</v>
      </c>
      <c r="G7" s="70" t="s">
        <v>9</v>
      </c>
      <c r="H7" s="59" t="s">
        <v>14</v>
      </c>
      <c r="I7" s="58" t="s">
        <v>10</v>
      </c>
      <c r="J7" s="59" t="s">
        <v>11</v>
      </c>
      <c r="K7" s="59" t="s">
        <v>12</v>
      </c>
    </row>
    <row r="8" spans="1:11">
      <c r="A8" s="66"/>
      <c r="B8" s="72"/>
      <c r="C8" s="67"/>
      <c r="D8" s="68"/>
      <c r="E8" s="69"/>
      <c r="F8" s="70"/>
      <c r="G8" s="70"/>
      <c r="H8" s="59"/>
      <c r="I8" s="58"/>
      <c r="J8" s="59"/>
      <c r="K8" s="5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>
        <f>F146</f>
        <v>572350000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  <vt:lpstr>29.4-3.5</vt:lpstr>
      <vt:lpstr>4.5</vt:lpstr>
      <vt:lpstr>5-6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2017-05-08T02:33:06Z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